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tstrat\Strategic Dialogue 2013-14 All staff access\Second cycle Strategic Dialogue\Cycle 2 HEI submissions\LIT\"/>
    </mc:Choice>
  </mc:AlternateContent>
  <bookViews>
    <workbookView xWindow="0" yWindow="0" windowWidth="16215" windowHeight="9225" activeTab="2"/>
  </bookViews>
  <sheets>
    <sheet name="Summary" sheetId="6" r:id="rId1"/>
    <sheet name="Overview of Executive owners" sheetId="10" r:id="rId2"/>
    <sheet name="Domain 1" sheetId="1" r:id="rId3"/>
    <sheet name="Domain 2" sheetId="2" r:id="rId4"/>
    <sheet name="Domain 3" sheetId="3" r:id="rId5"/>
    <sheet name="Domain 4" sheetId="5" r:id="rId6"/>
    <sheet name="Domain 5" sheetId="7" r:id="rId7"/>
    <sheet name="Domain 6" sheetId="8" r:id="rId8"/>
    <sheet name="Domain 7" sheetId="9" r:id="rId9"/>
    <sheet name="Glossary Definitions" sheetId="4" r:id="rId10"/>
  </sheets>
  <definedNames>
    <definedName name="AS2DocOpenMode" hidden="1">"AS2DocumentEdit"</definedName>
    <definedName name="_xlnm.Print_Area" localSheetId="2">'Domain 1'!$A$1:$L$21</definedName>
    <definedName name="_xlnm.Print_Area" localSheetId="3">'Domain 2'!$A$1:$L$22</definedName>
    <definedName name="_xlnm.Print_Area" localSheetId="5">'Domain 4'!$A$1:$L$19</definedName>
    <definedName name="_xlnm.Print_Area" localSheetId="9">'Glossary Definitions'!$A$1:$E$25</definedName>
    <definedName name="_xlnm.Print_Area" localSheetId="1">'Overview of Executive owners'!$A$2:$O$110</definedName>
    <definedName name="_xlnm.Print_Area" localSheetId="0">Summary!$A$1:$K$21</definedName>
    <definedName name="_xlnm.Print_Titles" localSheetId="2">'Domain 1'!$1:$3</definedName>
    <definedName name="_xlnm.Print_Titles" localSheetId="3">'Domain 2'!$1:$3</definedName>
    <definedName name="_xlnm.Print_Titles" localSheetId="4">'Domain 3'!$1:$3</definedName>
    <definedName name="_xlnm.Print_Titles" localSheetId="5">'Domain 4'!$1:$3</definedName>
    <definedName name="_xlnm.Print_Titles" localSheetId="6">'Domain 5'!$1:$3</definedName>
    <definedName name="_xlnm.Print_Titles" localSheetId="7">'Domain 6'!$1:$3</definedName>
    <definedName name="_xlnm.Print_Titles" localSheetId="8">'Domain 7'!$1:$3</definedName>
    <definedName name="_xlnm.Print_Titles" localSheetId="9">'Glossary Definitions'!$3:$3</definedName>
    <definedName name="TextRefCopy1">'Domain 2'!$I$5</definedName>
    <definedName name="TextRefCopy2">'Domain 2'!$I$6</definedName>
    <definedName name="TextRefCopy3">'Domain 2'!$I$14</definedName>
    <definedName name="TextRefCopy4">'Domain 6'!$A$1</definedName>
    <definedName name="TextRefCopyRangeCount" hidden="1">4</definedName>
  </definedNames>
  <calcPr calcId="152511" calcOnSave="0"/>
</workbook>
</file>

<file path=xl/calcChain.xml><?xml version="1.0" encoding="utf-8"?>
<calcChain xmlns="http://schemas.openxmlformats.org/spreadsheetml/2006/main">
  <c r="M20" i="6" l="1"/>
  <c r="L20" i="6"/>
  <c r="K20" i="6"/>
  <c r="J20" i="6"/>
  <c r="A103" i="10" l="1"/>
  <c r="A105" i="10" s="1"/>
  <c r="A107" i="10" s="1"/>
  <c r="A109" i="10" s="1"/>
  <c r="A92" i="10"/>
  <c r="A94" i="10" s="1"/>
  <c r="A96" i="10" s="1"/>
  <c r="A98" i="10" s="1"/>
  <c r="A73" i="10"/>
  <c r="A75" i="10"/>
  <c r="A77" i="10" s="1"/>
  <c r="A79" i="10" s="1"/>
  <c r="A81" i="10" s="1"/>
  <c r="A83" i="10" s="1"/>
  <c r="A85" i="10" s="1"/>
  <c r="A87" i="10" s="1"/>
  <c r="A60" i="10"/>
  <c r="A62" i="10" s="1"/>
  <c r="A64" i="10" s="1"/>
  <c r="A66" i="10" s="1"/>
  <c r="A68" i="10" s="1"/>
  <c r="A39" i="10"/>
  <c r="A41" i="10" s="1"/>
  <c r="A43" i="10" s="1"/>
  <c r="A45" i="10" s="1"/>
  <c r="A47" i="10" s="1"/>
  <c r="A49" i="10" s="1"/>
  <c r="A51" i="10" s="1"/>
  <c r="A53" i="10" s="1"/>
  <c r="A55" i="10" s="1"/>
  <c r="A5" i="10"/>
  <c r="A7" i="10" s="1"/>
  <c r="A9" i="10" s="1"/>
  <c r="A11" i="10" s="1"/>
  <c r="A13" i="10" s="1"/>
  <c r="A15" i="10" s="1"/>
  <c r="A18" i="10" s="1"/>
  <c r="A20" i="10" s="1"/>
  <c r="A22" i="10" s="1"/>
  <c r="A24" i="10" s="1"/>
  <c r="A26" i="10" s="1"/>
  <c r="A28" i="10" s="1"/>
  <c r="A30" i="10" s="1"/>
  <c r="A32" i="10" s="1"/>
  <c r="A34" i="10" s="1"/>
  <c r="I20" i="6"/>
  <c r="H20" i="6"/>
  <c r="G20" i="6"/>
  <c r="A5" i="8"/>
</calcChain>
</file>

<file path=xl/sharedStrings.xml><?xml version="1.0" encoding="utf-8"?>
<sst xmlns="http://schemas.openxmlformats.org/spreadsheetml/2006/main" count="884" uniqueCount="483">
  <si>
    <t>Ref</t>
  </si>
  <si>
    <t>Title</t>
  </si>
  <si>
    <t>Number of Institute Objectives</t>
  </si>
  <si>
    <t>Number of KPI's</t>
  </si>
  <si>
    <t xml:space="preserve"> KPI's - Manually Collated</t>
  </si>
  <si>
    <t>Regional Clusters</t>
  </si>
  <si>
    <t>Participation, equal access and lifelong learning</t>
  </si>
  <si>
    <t>Excellent teaching and learning and quality of the student experience</t>
  </si>
  <si>
    <t>High quality, internationally competitive research and innovation</t>
  </si>
  <si>
    <t>Enhanced engagement with enterprise and the community and embedded knowledge exchange</t>
  </si>
  <si>
    <t>Enhanced internationalisation</t>
  </si>
  <si>
    <t>Institutional consolidation</t>
  </si>
  <si>
    <t>Number</t>
  </si>
  <si>
    <t>Institute Objective</t>
  </si>
  <si>
    <t>KPI Number</t>
  </si>
  <si>
    <t>Executive Owner</t>
  </si>
  <si>
    <t>5.1.1</t>
  </si>
  <si>
    <t>No. 1</t>
  </si>
  <si>
    <t>1. President
2.Executive representatives on Implementation Board</t>
  </si>
  <si>
    <t>No. 2</t>
  </si>
  <si>
    <t>5.1.2</t>
  </si>
  <si>
    <t>1. President
2. VP Academic Affairs &amp; Registrar
3. Head of Faculty on Implementation Board</t>
  </si>
  <si>
    <t>5.1.3</t>
  </si>
  <si>
    <t>1. VP Academic Affairs &amp; Registrar
2. Head of LSAD</t>
  </si>
  <si>
    <t>5.1.4</t>
  </si>
  <si>
    <t>1. VP Corporate Services &amp; Capital Development
2. VP Academic Affairs &amp; Registrar</t>
  </si>
  <si>
    <t>5.1.5</t>
  </si>
  <si>
    <t>1. President
2. VP Corporate Services &amp; Capital Development
3. VP Strategy &amp; External Affairs</t>
  </si>
  <si>
    <t>5.2.1</t>
  </si>
  <si>
    <t>1. VP Academic Affairs &amp; Registrar
2. Heads of Faculty
3. VP Strategy &amp; External Affairs</t>
  </si>
  <si>
    <t>No. 3</t>
  </si>
  <si>
    <t>5.2.2</t>
  </si>
  <si>
    <t>1. VP Academic Affairs &amp; Registrar
2. Heads of Faculty</t>
  </si>
  <si>
    <t>5.2.3</t>
  </si>
  <si>
    <t>5.2.4</t>
  </si>
  <si>
    <t>5.3.1</t>
  </si>
  <si>
    <t xml:space="preserve">1. VP Academic Affairs &amp; Registrar
</t>
  </si>
  <si>
    <t>5.3.2</t>
  </si>
  <si>
    <t xml:space="preserve">1. VP Academic Affairs &amp; Registrar
2. Heads of Faculty </t>
  </si>
  <si>
    <t>5.3.3</t>
  </si>
  <si>
    <t>5.3.4</t>
  </si>
  <si>
    <t>5.3.5</t>
  </si>
  <si>
    <t>5.3.6</t>
  </si>
  <si>
    <t>5.4.1</t>
  </si>
  <si>
    <t>5.4.2</t>
  </si>
  <si>
    <t xml:space="preserve">1. VP Academic Affairs &amp; Registrar
2. VP Research, Development &amp; Enterprise
3. Heads of Faculty </t>
  </si>
  <si>
    <t>5.4.3</t>
  </si>
  <si>
    <t>1. VP Research, Development &amp; Enterprise</t>
  </si>
  <si>
    <t>5.4.4</t>
  </si>
  <si>
    <t>5.4.5</t>
  </si>
  <si>
    <t xml:space="preserve">1. VP Corporate Services &amp; Capital Development
2. Heads of Faculty </t>
  </si>
  <si>
    <t>5.5.1</t>
  </si>
  <si>
    <t>5.5.2</t>
  </si>
  <si>
    <t>5.5.3</t>
  </si>
  <si>
    <t>5.5.4</t>
  </si>
  <si>
    <t>No. 4</t>
  </si>
  <si>
    <t>No. 5</t>
  </si>
  <si>
    <t>No. 6</t>
  </si>
  <si>
    <t>5.6.1</t>
  </si>
  <si>
    <t>5.6.2</t>
  </si>
  <si>
    <t>1. VP Strategy &amp; External Affairs
2. Heads of Faculty</t>
  </si>
  <si>
    <t>5.6.3</t>
  </si>
  <si>
    <t>5.6.4</t>
  </si>
  <si>
    <t>5.6.5</t>
  </si>
  <si>
    <t>5.7.1</t>
  </si>
  <si>
    <t>1. VP Corporate Services &amp; Capital Development</t>
  </si>
  <si>
    <t>5.7.2</t>
  </si>
  <si>
    <t>5.7.3</t>
  </si>
  <si>
    <t>5.7.4</t>
  </si>
  <si>
    <t>5.7.5</t>
  </si>
  <si>
    <t>Reference</t>
  </si>
  <si>
    <t>Performance Indicator</t>
  </si>
  <si>
    <t>Baseline</t>
  </si>
  <si>
    <t>Interim Target 2014</t>
  </si>
  <si>
    <t>Interim Target 2015</t>
  </si>
  <si>
    <t xml:space="preserve">Executive Owner
</t>
  </si>
  <si>
    <t>Data Definitions</t>
  </si>
  <si>
    <t>Progress Against Target - 2014</t>
  </si>
  <si>
    <t xml:space="preserve">Summary colour </t>
  </si>
  <si>
    <t>Data Source</t>
  </si>
  <si>
    <t>Put in place MOUs and Governance Structures</t>
  </si>
  <si>
    <t>1. Steering Group and implementation boards are functioning (facilitated by independent chair)</t>
  </si>
  <si>
    <t>MOUs being prepared with partners UL/MIC in Shannon Consortium and GMIT in West Cluster</t>
  </si>
  <si>
    <t>1. MOUs launched,
2. Independent chair appointed
3. Prioritisation and programme of work agreed</t>
  </si>
  <si>
    <t>1. External advisory board functioning (to include ETBs, local authorities, industry and wider community)
2. Project groups delivering outputs in pilot areas</t>
  </si>
  <si>
    <t>1. Review of pilots
2. Structured, evidence-based inputs from external advisory board</t>
  </si>
  <si>
    <t>1. President
2. Executive representatives on Implementation Board</t>
  </si>
  <si>
    <t>Functioning' - this term means meeting to an agreed schedule and working to an agenda as outlined in the MOUs. It can also involve being engaged in dialogue with the HEA.</t>
  </si>
  <si>
    <t>1) Signed MOUs are located in the President's Office.
2) Meeting minutes of the Steering Group of Shannon Consortium are located in the President's Office.
3) LIT Agreed Mission Based Compact document is located at the following link:
http://www.hea.ie/sites/default/files/lit_1_finalised_mission-based_performance_compact_2014_2016_030414_cleaned_up_version.pdf</t>
  </si>
  <si>
    <t>2. External Advisory board set-up</t>
  </si>
  <si>
    <t>Mapping undergraduate provision</t>
  </si>
  <si>
    <t>Initial scan for Shannon Consortium completed with 2010/11 data</t>
  </si>
  <si>
    <t>1. Full mapping exercise conducted
2. Agreed priority areas for joint programmes and modules which will increase capacity and/or reduce ineffective duplication</t>
  </si>
  <si>
    <t>N/A</t>
  </si>
  <si>
    <t xml:space="preserve">1) Full mapping exercise spreadsheet for the HEA is located in the VP for Academic Affairs and Registrar's Office.
2) Implementation Board meeting minutes are located in the office of the VP for Academic Affairs and Registrar. </t>
  </si>
  <si>
    <t>Integration of the Art and Design Teacher Education programme</t>
  </si>
  <si>
    <t>1. Implementation of national policy on the provision of ITE</t>
  </si>
  <si>
    <t>Art and Design Teacher Education programme (HDip) has run successfully for over 30 years at LIT School of Art and Design, with Teaching Council validation</t>
  </si>
  <si>
    <t>1. Agree model with UL and with Teaching Council for the continued provision of the programme at School of Art and Design campus. 
2. Students remain registered at LIT.
3. Synergies sought in modular structures with UL and in research-informed revised curriculum.</t>
  </si>
  <si>
    <t>ITE - Initial Teacher Education</t>
  </si>
  <si>
    <t>The information source for the 2014 Target is the "Support for Mergers and Collaborations" submission by the National Institute for Studies in Education (NISE) which outlines the progress to date (pages 1 and 11 of the document in particular).
The implementation of national policy on the provision of ITE is included in submission document by the National Institute for Studies in Education (NISE). Office of the Head of School of Art &amp; Design (LSAD)</t>
  </si>
  <si>
    <t>2. Integration of programme into proposed NISE structures</t>
  </si>
  <si>
    <t>Sharing Services</t>
  </si>
  <si>
    <t>SIF and Shannon Consortium Procurement Network track record</t>
  </si>
  <si>
    <t>1. Continued implementation
2. evaluation</t>
  </si>
  <si>
    <t>Shared and coordinated approach to promotion of the region</t>
  </si>
  <si>
    <t>1. Recognition by external stakeholders of genuine and visible collaboration</t>
  </si>
  <si>
    <t>1. Joint open days
2. Limerick Charter co-signed with stakeholders</t>
  </si>
  <si>
    <t>1. Successful ITLG summit hosted jointly
2. Feasibility study for joint capital development with Shannon Consortium partners in city</t>
  </si>
  <si>
    <t>1. Coordinated marketing and branding when recruiting international students
2. Sharing language training and support facilities for incoming students</t>
  </si>
  <si>
    <t>1. Delivering a joint capital/physical development project in Limerick City as part of Limerick 2030 Plan</t>
  </si>
  <si>
    <t>ITLG' - Irish Technology Leadership Group</t>
  </si>
  <si>
    <t>1) The memorandum of understanding with ITLG and Limerick, the program for the ITLG summit and subsequent meeting minutes are located in the President's Office.
2) UL Marketing Centre for Small Business report is located in the VP Corporate Services and Capital Development's Office.</t>
  </si>
  <si>
    <t>Progress Against Targets - 2014</t>
  </si>
  <si>
    <t>Summary Colour</t>
  </si>
  <si>
    <t>To maintain market share in a growing demographic, supporting participation levels</t>
  </si>
  <si>
    <t>a. % of IOT Sector CAO Acceptances</t>
  </si>
  <si>
    <t>a. 9.3%</t>
  </si>
  <si>
    <t>a. 9.4%</t>
  </si>
  <si>
    <t>a. 9.5%</t>
  </si>
  <si>
    <t>The 2014 spreadsheet called "CAO Acceptances" as maintained by the Vice President of External Affairs  outlines the % of IOT Sector CAO Acceptances.</t>
  </si>
  <si>
    <t>b. FT UG New Entrants</t>
  </si>
  <si>
    <t>b. 1334</t>
  </si>
  <si>
    <t>b. 1400</t>
  </si>
  <si>
    <t>b. 1450</t>
  </si>
  <si>
    <t>b. 1505</t>
  </si>
  <si>
    <t>FT UG New Entrants: number of new first year students</t>
  </si>
  <si>
    <t>MIS office - statistics reports produced from Banner on a periodic basis, which is then provided to Executive Management. 
Office of the VP for Academic Affairs &amp; Registrar
HEA Website (http://www.hea.ie/node/1352)</t>
  </si>
  <si>
    <t>c. Total FT Undergraduate Enrolments</t>
  </si>
  <si>
    <t>c. 4613</t>
  </si>
  <si>
    <t>Refer to Glossary for definition</t>
  </si>
  <si>
    <t>MIS office 
Office of the VP for Academic Affairs &amp; Registrar
HEA Website (http://www.hea.ie/node/1352)</t>
  </si>
  <si>
    <t>Widening participation -Continue to equal or exceed national benchmarks for % of entrants from under-represented groups in HE</t>
  </si>
  <si>
    <t>a. Mature students (IOT benchmark 18%)</t>
  </si>
  <si>
    <t>a. &gt; 4% above national benchmark</t>
  </si>
  <si>
    <t>a. &gt; 4% above</t>
  </si>
  <si>
    <t>a. &gt; 4%</t>
  </si>
  <si>
    <t>Mature student – an individual who is over 23 years of age for the year of entry.</t>
  </si>
  <si>
    <t>MIS office 
Office of the VP for Academic Affairs &amp; Registrar</t>
  </si>
  <si>
    <t>b. Socio-economic designated groups (national IOT benchmark 24%)</t>
  </si>
  <si>
    <t>b. = national benchmark</t>
  </si>
  <si>
    <t>b. =</t>
  </si>
  <si>
    <t>as per SRS returns March 2015
% Socio Economic Designated Groupings
HEA Equal Access Survey Response Rate 18%
Taking SUSI Grant Detail - Sponsorship
FT Enrolments 41.3%
FT Undergraduates NE 46.6%</t>
  </si>
  <si>
    <t>c. Students with a registered disability (national IOT benchmark 5%)</t>
  </si>
  <si>
    <t>c. &gt; 1% above national benchmark</t>
  </si>
  <si>
    <t>c. &gt; 1% above</t>
  </si>
  <si>
    <t>pr HEA Calculation
% Registered with disability 5%. % Total Student Population Registered with Disability (400) 7.9%</t>
  </si>
  <si>
    <t>Increase numbers of flexible (including Remote) learners; recognising demand conditions for apprenticeship programmes</t>
  </si>
  <si>
    <t>a. Share of apprenticeship numbers</t>
  </si>
  <si>
    <t>a. 544</t>
  </si>
  <si>
    <t>a. 256</t>
  </si>
  <si>
    <t xml:space="preserve">Apprenticeships - apprenticeships to be considered as bodies on the ground as opposed to whole-time equivalents (WTE’s) for the purposes of this KPI. For example, 3 apprenticeship students would be considered as 3 for apprenticeship numbers as opposed to 1.5 WTE (3 students * 0.5).
</t>
  </si>
  <si>
    <t>Banner system - a report showing apprentice registrations / Admissions Office</t>
  </si>
  <si>
    <t>b. Number of flexible learners (including remote)</t>
  </si>
  <si>
    <t>b. 868 (0 remote)</t>
  </si>
  <si>
    <t>b. 1200 (100 remote)</t>
  </si>
  <si>
    <t>b. 1400 (150 remote)</t>
  </si>
  <si>
    <t>b. 1500 (250 remote)</t>
  </si>
  <si>
    <t>Banner system / MIS Office generating number of students identified and defined as flexible learners. "Remote" learners are being tagged separately as agreed with Banner Users Group.</t>
  </si>
  <si>
    <t>To enhance progression routes from PLC/FE Sector</t>
  </si>
  <si>
    <t>1. No. of Bonus Points agreements with FE Colleges.
2. No. of Bonus Points Linked FE Programmes.
3. No. of entrants with FETAC qualifications (FE College Places have been capped so performance against this target will be based on a static gross number of FETAC applications).</t>
  </si>
  <si>
    <t>1. 2011/2012 = 4 Agreements &amp; 24 Programmes; 163 entrants
2. 2012/2013 = 7 Agreements &amp; 32 Programmes; 224 entrants</t>
  </si>
  <si>
    <t>1. 9 Agreements &amp; 35 Programmes
2. 235 entrants</t>
  </si>
  <si>
    <t>1. 10 Agreements &amp; 40 Programmes
2. 240 entrants</t>
  </si>
  <si>
    <t>1. 11 Agreements &amp; 45 Programmes
2. 250 entrants</t>
  </si>
  <si>
    <t>MOUs with ETBs and LIT FE Links document. Admissions Office or Office of the VP for Academic Affairs &amp; Registrar.</t>
  </si>
  <si>
    <t>Summary colour</t>
  </si>
  <si>
    <t>Achieve discipline mix as set out in strategy and profile</t>
  </si>
  <si>
    <t>1. Relatively increased percentages in STEM, Arts and Services</t>
  </si>
  <si>
    <t>STEM – Science, Technology, Engineering &amp; Mathematics</t>
  </si>
  <si>
    <t>MIS office - SRS returns showing discipline mix by ISCED codes.
Office of the VP for Academic Affairs &amp; Registrar</t>
  </si>
  <si>
    <t>2. Lower percentages in other disciplines while retaining absolute numbers</t>
  </si>
  <si>
    <t>Continue to embed active learning strategies in curriculum and assessment</t>
  </si>
  <si>
    <t>1. % of learning assessed through active learning assessments as opposed to terminal examination (as recorded in the Gradebook assessment management system)</t>
  </si>
  <si>
    <t xml:space="preserve">Active learning assessment' - any component of learning assessment that is not an exam (i.e. a project, work placement, etc.).
'% of learning assessed through active learning assessments' - % on a programme basis and not on an individual basis (i.e. Institute average).
</t>
  </si>
  <si>
    <t>The report from the Module Manager system for each academic year showing the % of learning assessed through active learning methods as opposed to terminal examination (located in the office of the VP for Academic Affairs &amp; Registrar).</t>
  </si>
  <si>
    <t>Scores in selected categories, EU Graduate Barometer (see www.trendence.com.)  ISSE data also being monitored.</t>
  </si>
  <si>
    <r>
      <rPr>
        <b/>
        <sz val="10"/>
        <color theme="1"/>
        <rFont val="Arial"/>
        <family val="2"/>
      </rPr>
      <t>ISSE</t>
    </r>
    <r>
      <rPr>
        <sz val="10"/>
        <color theme="1"/>
        <rFont val="Arial"/>
        <family val="2"/>
      </rPr>
      <t xml:space="preserve"> "overall satisfaction" index 2014/15: </t>
    </r>
    <r>
      <rPr>
        <b/>
        <sz val="10"/>
        <color theme="1"/>
        <rFont val="Arial"/>
        <family val="2"/>
      </rPr>
      <t xml:space="preserve">LIT score = 68.9% </t>
    </r>
    <r>
      <rPr>
        <sz val="10"/>
        <color theme="1"/>
        <rFont val="Arial"/>
        <family val="2"/>
      </rPr>
      <t>versus 65.6% for all IOTs and 67.1% for all HEIs</t>
    </r>
  </si>
  <si>
    <t>a. Practical course content</t>
  </si>
  <si>
    <t>a. Green</t>
  </si>
  <si>
    <t xml:space="preserve"> Trendence EU Graduate Barometer reports - commissioned annually through Careers Office
Irish Survey of Student Engagement - Office of VP External Affairs</t>
  </si>
  <si>
    <t>b. Preparation for Employment</t>
  </si>
  <si>
    <t>b. Green</t>
  </si>
  <si>
    <t>c. Staff Helpfulness</t>
  </si>
  <si>
    <t>c. Green</t>
  </si>
  <si>
    <t>To improve First Year and Institute overall progression rates (all stages) year on year</t>
  </si>
  <si>
    <t>1. First Year and Institute progression rates</t>
  </si>
  <si>
    <t>a. Institute overall Completion Rate: 2011/2012 = 83.78%</t>
  </si>
  <si>
    <t>a. 83.95%</t>
  </si>
  <si>
    <t>a. 84.15%</t>
  </si>
  <si>
    <t>a. 84.35%</t>
  </si>
  <si>
    <t>“Completion” – students who register for exams and successfully complete them by the end of the exam session.</t>
  </si>
  <si>
    <t>The Completion / Retention reports generated from Banner system annually are located in the office of the VP for Academic Affairs &amp; Registrar. Response documents are held in the academic departments.</t>
  </si>
  <si>
    <t>2. benchmarked against IoT Sector norms.</t>
  </si>
  <si>
    <t>b. Year 1 Completion Rate: 2011/2012 = 75.46%</t>
  </si>
  <si>
    <t>b. 79.75%</t>
  </si>
  <si>
    <t>b. 80%</t>
  </si>
  <si>
    <t>b. 80.25%</t>
  </si>
  <si>
    <t>idem</t>
  </si>
  <si>
    <t>LIT graduates compete successfully in the employment market</t>
  </si>
  <si>
    <t>% of graduates in employment, further education/training or volunteering six months after graduation as captured in First Destinations Survey</t>
  </si>
  <si>
    <t>91% of our graduates are in employment, further education, training or volunteering after graduation and significantly more graduates are finding employment in the region. The economy has picked up quicker than exptected.</t>
  </si>
  <si>
    <t xml:space="preserve">The annual First Destinations Survey Reports located in the Careers Office show the % of graduates in employment, further education/training or volunteering six months after graduation broken down by academic department and by course. </t>
  </si>
  <si>
    <t>Provide uniform standards of student services across all campuses</t>
  </si>
  <si>
    <t>Modernise access to and presentation of student services across campuses, using a helpdesk and referral system supported by technology.</t>
  </si>
  <si>
    <t>Services stretched across multiple locations in a suboptimal model</t>
  </si>
  <si>
    <t>Provider of technology-based solution selected and pilot rolled out</t>
  </si>
  <si>
    <t>Pilot evaluated with significant student input</t>
  </si>
  <si>
    <t>Implementation of final model</t>
  </si>
  <si>
    <t xml:space="preserve"> </t>
  </si>
  <si>
    <t>Postgraduate research opportunities increase in line with ambitions</t>
  </si>
  <si>
    <t>Enrolment numbers at levels 9/10 research</t>
  </si>
  <si>
    <t xml:space="preserve">SRS Returns:
- Temporary Registered students. (TR Status). 
- Fully Registered Students (RG Status). 
Students who are 'Frozen' on the system marked FZ are to be deducted.  
The above SRS return is prepared by the MIS team and reviewed for accuracy by the Vice President Academic Affairs &amp; the Vice President for Strategy &amp; External Affairs.  </t>
  </si>
  <si>
    <t>Academic standing as a provider of research in niche areas</t>
  </si>
  <si>
    <t>1. Delegated authority to make research awards at level 9 (from QQI)</t>
  </si>
  <si>
    <t>None</t>
  </si>
  <si>
    <t>One narrow International Standard Classification of Education field achieved DA</t>
  </si>
  <si>
    <t>One more field submitted</t>
  </si>
  <si>
    <t>Second narrow field achieved DA</t>
  </si>
  <si>
    <r>
      <t xml:space="preserve">1. QQI have issued protocols for IOTs to apply for delegated Authority for Level 9 research for all active disciplines. 
LIT has made a formal application to QQI Level 9 Delegated Authority across </t>
    </r>
    <r>
      <rPr>
        <b/>
        <sz val="10"/>
        <rFont val="Arial"/>
        <family val="2"/>
      </rPr>
      <t>all</t>
    </r>
    <r>
      <rPr>
        <sz val="10"/>
        <rFont val="Arial"/>
        <family val="2"/>
      </rPr>
      <t xml:space="preserve"> research areas, not just one narrow field.  
Approved by Academic Council 13th May 2015. 
Awaiting response from QQI in July 2015.
</t>
    </r>
  </si>
  <si>
    <t>Meeting minutes of the IOTI/QQI working group. Office of VP Academic Affairs</t>
  </si>
  <si>
    <t>2. Level 10 through UL accreditation (see obj. 4 below)</t>
  </si>
  <si>
    <t>Memorandum of Understanding for level 10 signed by LIT and UL. (Framework document)
Approved by UL Academic Council</t>
  </si>
  <si>
    <t>Office of VP Academic Affairs</t>
  </si>
  <si>
    <t>Successfully bid for external / non-Exchequer research funding, to support our ambitions</t>
  </si>
  <si>
    <t>1. Funds awarded under FP7 and successor programmes (EU Horizon 2020);
2. Funds contributed by EI and by industry.</t>
  </si>
  <si>
    <t>€3.49M</t>
  </si>
  <si>
    <t>€4M</t>
  </si>
  <si>
    <t>€4.5M</t>
  </si>
  <si>
    <t>€5M</t>
  </si>
  <si>
    <t xml:space="preserve">The interim targets represent the actual research expenditure figure as reported in the financial statements. </t>
  </si>
  <si>
    <t>€4.88M</t>
  </si>
  <si>
    <t xml:space="preserve">Finance Office - The total amount of actual research expenditure as per the Institute's Financial Statements, verified by the Vice President for Research, Development &amp; Enterprise. </t>
  </si>
  <si>
    <t>1. Engaging in strong collaboration and knowledge exchange with strategic partners</t>
  </si>
  <si>
    <t>Establishment of Limerick Graduate School involving UL, LIT and MIC</t>
  </si>
  <si>
    <t>Regional Graduate Training Network (SIF-funded)</t>
  </si>
  <si>
    <t>1. Align PGR policies, procedures and regulations in UL, LIT and MIC</t>
  </si>
  <si>
    <t>Further piloting of accreditation by UL of LIT PhDs
- Accepted students, IE/EE available</t>
  </si>
  <si>
    <t>1. Limerick Graduate School established Framework</t>
  </si>
  <si>
    <t>Note: the interim target 2016 should be amended to read "reflected on Banner System" and not "Results on Banner System"</t>
  </si>
  <si>
    <t>Framework document and meeting minutes of the 3 Deans of Graduate Studies within the Shannon Consortium. Office of VP Research, Development &amp; Enterprise</t>
  </si>
  <si>
    <t>2. Extend the collaborations within the Shannon Consortium</t>
  </si>
  <si>
    <t>2. Pilot accreditation process of LIT PhDs by UL</t>
  </si>
  <si>
    <t>2. First pilot accreditation of LIT PhD to graduate within Limerick Graduate School. Results on Banner system.</t>
  </si>
  <si>
    <t>Office of VP Research, Development &amp; Enterprise</t>
  </si>
  <si>
    <t>Postgraduate supervision capacity within LIT to be increased
(Masters/PhD's)
- Masters by research can supervise students</t>
  </si>
  <si>
    <t>Number of staff with PhD qualification, supported through recruitment and CPD</t>
  </si>
  <si>
    <t>Staff - the term 'staff' represents academic and research staff for the purposes of this KPI.</t>
  </si>
  <si>
    <t>LIT HR Qualification Report - academic staff with PhD qualifications supported through recruitment and CPD.
LIT quarterly Headcount Reports - submitted to the HEA detailing academic staff, qualifications, grade and funding source. 
Manual exercises by HR to calculate the % of staff with PhD qualifications. Note: Casual part-time (CPT) staff are excluded from this exercise.</t>
  </si>
  <si>
    <t>Contribute graduates to support regional and national economy and society: meeting Ireland’s Human Capital Needs</t>
  </si>
  <si>
    <t>Annual numbers graduating, in line with rising enrolment trends</t>
  </si>
  <si>
    <t>MIS Office - Graduating Report from Banner system showing annual numbers inclusive of exit (major) awards.</t>
  </si>
  <si>
    <t>Further strengthen the impact of the LIT Enterprise Ladder: Meeting Ireland’s Human Capital Needs</t>
  </si>
  <si>
    <t>Start-up companies/entrepreneurs supported in incubation centres per annum</t>
  </si>
  <si>
    <t>Start-up companies / entrepreneurs supported in incubation centres per annum' - participants / individuals who are supported on individual programmes.</t>
  </si>
  <si>
    <t>Sustain the upward trend in industry partnerships between business and academia that are mutually beneficial</t>
  </si>
  <si>
    <t>Externally supported active collaborations (e.g. innovation vouchers, innovation partnerships) as recorded with P-codes</t>
  </si>
  <si>
    <t>30 p/a</t>
  </si>
  <si>
    <t>Agresso MIS system where the 'P' and appropriate 'S' (self-financing) codes are identified.  Spreadsheet maintained within the Research office, supported by Finance Office.
Office of VP Research, Development &amp; Enterprise</t>
  </si>
  <si>
    <t>Achieve the commercialisation and knowledge targets agreed with Enterprise Ireland under the TTSI2 programme: Meeting Ireland’s Human Capital Needs</t>
  </si>
  <si>
    <t>TTSI agreed Annual targets</t>
  </si>
  <si>
    <t>a. Licences/Options/Assignments</t>
  </si>
  <si>
    <t>a. 1</t>
  </si>
  <si>
    <t>a. 2</t>
  </si>
  <si>
    <t>1. VP Research, Development &amp; Enterprise
2. Head of Research &amp; Technology Transfer and their team</t>
  </si>
  <si>
    <t xml:space="preserve">Periodic reports are submitted to UL and data are externally validated by Knowledge Transfer Ireland. 
Maintained on an excel database within the GRO office. </t>
  </si>
  <si>
    <t>b. Spin outs</t>
  </si>
  <si>
    <t>b. 0</t>
  </si>
  <si>
    <t>b. 1</t>
  </si>
  <si>
    <t>Office of GRO</t>
  </si>
  <si>
    <t>c. Research Agreements with Industry</t>
  </si>
  <si>
    <t>c. 2</t>
  </si>
  <si>
    <t>c. 1</t>
  </si>
  <si>
    <t>as above</t>
  </si>
  <si>
    <t>d. Invention Disclosures</t>
  </si>
  <si>
    <t>d. 3</t>
  </si>
  <si>
    <t>d. 4</t>
  </si>
  <si>
    <t>d. 5</t>
  </si>
  <si>
    <t>e. Priority Patent Applications</t>
  </si>
  <si>
    <t>e. 1</t>
  </si>
  <si>
    <t>e. 2</t>
  </si>
  <si>
    <t>f. PCT Patent Applications</t>
  </si>
  <si>
    <t>f. 0</t>
  </si>
  <si>
    <t>f. 1</t>
  </si>
  <si>
    <t>Performance Against Targets - 2014</t>
  </si>
  <si>
    <t>Data Sources</t>
  </si>
  <si>
    <t>Increase intakes of Non-EU students and associated revenue streams</t>
  </si>
  <si>
    <t>Annual intake of non-EU students who pay full international fee</t>
  </si>
  <si>
    <t>60 students</t>
  </si>
  <si>
    <t>80 students</t>
  </si>
  <si>
    <t>120 students</t>
  </si>
  <si>
    <t>SRS Returns with relevant KPIs - International Office
Office of VP Strategy &amp; External Affairs
http://www.hea.ie/node/1352</t>
  </si>
  <si>
    <t>Increase numbers of international student outbound exchanges and improve ratio to inbound</t>
  </si>
  <si>
    <t>Outbound exchange student numbers</t>
  </si>
  <si>
    <t xml:space="preserve">15 outbound   </t>
  </si>
  <si>
    <t xml:space="preserve">30 outbound </t>
  </si>
  <si>
    <t xml:space="preserve">40 outbound    </t>
  </si>
  <si>
    <t xml:space="preserve"> Erasmus mobility reports submitted to the HEA by the International Office as per UTD template; non-Erasmus outbound students collated manually.
Office of VP Strategy &amp; External Affairs</t>
  </si>
  <si>
    <t>Ratio</t>
  </si>
  <si>
    <t>Ratio 3:1</t>
  </si>
  <si>
    <t>Ratio 2:1</t>
  </si>
  <si>
    <t>Ratio 1.5 :1</t>
  </si>
  <si>
    <t xml:space="preserve">Ratio can be defined as the relationship between inbound and outbound students. </t>
  </si>
  <si>
    <t>Erasmus mobility reports and/or manually collated reports for bilateral agreements - International Office;
Office of VP Strategy &amp; External Affairs</t>
  </si>
  <si>
    <t>Increase international staff mobility</t>
  </si>
  <si>
    <t>Outbound staff mobility per annum</t>
  </si>
  <si>
    <t>Increase international student placements</t>
  </si>
  <si>
    <t>Number of outbound international student placements</t>
  </si>
  <si>
    <t xml:space="preserve">International Student Placement can be defined as students going abroad to work as part of their programme of study. </t>
  </si>
  <si>
    <t>Erasmus mobility reports and manually collated reports as above; International Office
Office of VP Strategy &amp; External Affairs</t>
  </si>
  <si>
    <t>Increase Transnational Education (TNE) delivery including online and UK supported arrangements</t>
  </si>
  <si>
    <t>No. of students studying from TNE arrangements (Note these are also included in 5.2 as Remote learners)</t>
  </si>
  <si>
    <t>No TNE students yet but pipeline being created</t>
  </si>
  <si>
    <t xml:space="preserve">Transnational Education (TNE) is where a LIT Programme is delivered "offshore". (the delivery mode can be online or direct provision but must be offshore) </t>
  </si>
  <si>
    <t>Reports agreed with collaborative provision partners, e.g. Yangtze University in China</t>
  </si>
  <si>
    <t>Budget management process and priorities to ensure essential equipment and infrastructure investment capacity is delivered</t>
  </si>
  <si>
    <t>% of annual recurrent budget available for investment</t>
  </si>
  <si>
    <t>Balanced budget 2012, 1.5% available</t>
  </si>
  <si>
    <t>1.5% of recurrent budget</t>
  </si>
  <si>
    <t>2% of recurrent budget</t>
  </si>
  <si>
    <t xml:space="preserve">Management Accounts 2013/2014
In the "Capital and Educational Infrastructure" section of the management accounts, the % of annual recurrent budget available for investment can be calculated by dividing the "capital items funded by the recurrent grant" by the "State Grant Core Funding" figure.
Financial Statements 2013/2014
Included in Note 1, the % of annual recurrent budget available for investment can be calculated by dividing the "amount allocated for capital expenditure" divided by the "State Grant Core Funding" figure.
</t>
  </si>
  <si>
    <t>Management Accounts and Financial Statements are located in the LIT Finance Office. They are located at T:/Shared/Accounts2014/August2014/Mgmt Accs</t>
  </si>
  <si>
    <t>Ranking of relative unit cost within IOT Sector</t>
  </si>
  <si>
    <t>To maintain the relative performance of LIT compared to the national average unit cost per student for the technological sector</t>
  </si>
  <si>
    <t>LIT total unit cost is 96% of the national sector average</t>
  </si>
  <si>
    <t>Unit Cost Preparation
LIT completes its own unit costing exercise.
Unit Cost Analysis
LIT will compare their unit cost figure against prior year LIT unit cost figure (as HEA unit cost report for sector not completed for 2012/2013).</t>
  </si>
  <si>
    <t>LIT unit cost reports and overall sector reports as provided by HEA (located in the Finance Office).</t>
  </si>
  <si>
    <t>To manage the mix of expenditure between pay and non-pay for recurrent activities.</t>
  </si>
  <si>
    <t>Pay costs as % of total recurrent expenditure</t>
  </si>
  <si>
    <t xml:space="preserve">83 % pay </t>
  </si>
  <si>
    <t>83 % pay as max</t>
  </si>
  <si>
    <t>82 % pay as max</t>
  </si>
  <si>
    <t>Annual audited Financial Statements which are located in the Finance Office.</t>
  </si>
  <si>
    <t>Increase the income generated from non-recurrent State grant sources – reducing the dependency on the State recurrent grant.</t>
  </si>
  <si>
    <t>Recurrent state grant as a % of total income – per financial statements</t>
  </si>
  <si>
    <t>2011/12 – 47.6%</t>
  </si>
  <si>
    <t>Development and implementation of internal resource allocation model, further embedding criteria-based decision-making</t>
  </si>
  <si>
    <t>Phased development and implementation of IRAM</t>
  </si>
  <si>
    <t>2011/12
– Incremental model</t>
  </si>
  <si>
    <t>All academic
– pay and non-pay
– recurrent grant</t>
  </si>
  <si>
    <t>All areas
– academic and non-academic
– recurrent grant</t>
  </si>
  <si>
    <t>All areas
– academic and non-academic
– all income sources</t>
  </si>
  <si>
    <t>Internal Resource Allocation Model – Briefing for Executive Management report (June 2014)
Internal Resource Allocation Model – Briefing for Executive Management report (November 2014)</t>
  </si>
  <si>
    <t xml:space="preserve">IRAM data for all academic areas reviewed at granular level to an agreed methodology. Subgroup of Executive Management supported by HR and Finance has fine-tuned model. Has resulted in improved and shortened planning cycle, as well as maximising efficient use of resources. </t>
  </si>
  <si>
    <t>Office of VP Corporate Services &amp; Capital Development</t>
  </si>
  <si>
    <t>LIT Definition</t>
  </si>
  <si>
    <t xml:space="preserve">HEA Definition
</t>
  </si>
  <si>
    <t>Functioning' - meeting to an agreed schedule and working to an agenda as outlined in the MOUs. It can also involve being engaged in dialogue with the HEA.</t>
  </si>
  <si>
    <t>1. Implementation of national policy on the provision of ITE
2. Integration of programme into proposed NISE structures</t>
  </si>
  <si>
    <t>ITE - Initial Teacher Education
NISE - National Institute for Studies and Education</t>
  </si>
  <si>
    <r>
      <rPr>
        <b/>
        <sz val="10"/>
        <color theme="1"/>
        <rFont val="Arial"/>
        <family val="2"/>
      </rPr>
      <t>Full-time Undergraduate New Entrants</t>
    </r>
    <r>
      <rPr>
        <sz val="10"/>
        <color theme="1"/>
        <rFont val="Arial"/>
        <family val="2"/>
      </rPr>
      <t xml:space="preserve">
Mode: Full-time 
Programme Type: Undergraduate certificate, undergraduate diploma, undergraduate ordinary/general degree, undergraduate honours degree, undergraduate occasional, postgraduate qualifier (undergraduate), professional training qualification (undergraduate)
Course Year: 1</t>
    </r>
  </si>
  <si>
    <r>
      <t xml:space="preserve">Enrolments
Full-time
Part-time
Remote
Other Enrolments (IoT only)
Foundation
Programme Type: Foundation (Undergraduate) for Institutes of Technology only
FETAC Cert
Programme Type: FETAC Certificate for Institutes of Technology only
FETAC Advanced Cert
Programme Type: FETAC Advanced Certificate for Institutes of Technology only
Of which are apprenticeships
Course name: Those courses which relate to apprenticeship trades
Undergraduate
Diploma/Cert/Higher Cert 
Programme Type: Undergraduate diploma, undergraduate certificate
Ordinary Degree (L7)
Programme Type: Undergraduate ordinary/general degree
Honours Degree (L8)
Programme Type: Undergraduate honours degree
Occasional 
Programme Type: Undergraduate occasional, Professional Training Qualification (Undergraduate), Postgraduate Qualifier (Undergraduate)
</t>
    </r>
    <r>
      <rPr>
        <b/>
        <sz val="10"/>
        <rFont val="Arial"/>
        <family val="2"/>
      </rPr>
      <t>Note: Exclude the following:
1. Exam only students
2. Incoming exchange students</t>
    </r>
    <r>
      <rPr>
        <sz val="10"/>
        <rFont val="Arial"/>
        <family val="2"/>
      </rPr>
      <t xml:space="preserve">
</t>
    </r>
  </si>
  <si>
    <r>
      <rPr>
        <b/>
        <sz val="10"/>
        <color theme="1"/>
        <rFont val="Arial"/>
        <family val="2"/>
      </rPr>
      <t>Enrolments</t>
    </r>
    <r>
      <rPr>
        <sz val="10"/>
        <color theme="1"/>
        <rFont val="Arial"/>
        <family val="2"/>
      </rPr>
      <t xml:space="preserve">
Full-time
Part-time
Remote
</t>
    </r>
    <r>
      <rPr>
        <b/>
        <sz val="10"/>
        <color theme="1"/>
        <rFont val="Arial"/>
        <family val="2"/>
      </rPr>
      <t>Other Enrolments (IoT only)</t>
    </r>
    <r>
      <rPr>
        <sz val="10"/>
        <color theme="1"/>
        <rFont val="Arial"/>
        <family val="2"/>
      </rPr>
      <t xml:space="preserve">
</t>
    </r>
    <r>
      <rPr>
        <u/>
        <sz val="10"/>
        <color theme="1"/>
        <rFont val="Arial"/>
        <family val="2"/>
      </rPr>
      <t>Foundation</t>
    </r>
    <r>
      <rPr>
        <sz val="10"/>
        <color theme="1"/>
        <rFont val="Arial"/>
        <family val="2"/>
      </rPr>
      <t xml:space="preserve">
Programme Type: Foundation (Undergraduate) for Institutes of Technology only
</t>
    </r>
    <r>
      <rPr>
        <u/>
        <sz val="10"/>
        <color theme="1"/>
        <rFont val="Arial"/>
        <family val="2"/>
      </rPr>
      <t>FETAC Cert</t>
    </r>
    <r>
      <rPr>
        <sz val="10"/>
        <color theme="1"/>
        <rFont val="Arial"/>
        <family val="2"/>
      </rPr>
      <t xml:space="preserve">
Programme Type: FETAC Certificate for Institutes of Technology only
</t>
    </r>
    <r>
      <rPr>
        <u/>
        <sz val="10"/>
        <color theme="1"/>
        <rFont val="Arial"/>
        <family val="2"/>
      </rPr>
      <t xml:space="preserve">
FETAC Advanced Cert</t>
    </r>
    <r>
      <rPr>
        <sz val="10"/>
        <color theme="1"/>
        <rFont val="Arial"/>
        <family val="2"/>
      </rPr>
      <t xml:space="preserve">
Programme Type: FETAC Advanced Certificate for Institutes of Technology only
Of which are apprenticeships
Course name: Those courses which relate to apprenticeship trades
</t>
    </r>
    <r>
      <rPr>
        <b/>
        <sz val="10"/>
        <color theme="1"/>
        <rFont val="Arial"/>
        <family val="2"/>
      </rPr>
      <t>Undergraduate</t>
    </r>
    <r>
      <rPr>
        <sz val="10"/>
        <color theme="1"/>
        <rFont val="Arial"/>
        <family val="2"/>
      </rPr>
      <t xml:space="preserve">
</t>
    </r>
    <r>
      <rPr>
        <u/>
        <sz val="10"/>
        <color theme="1"/>
        <rFont val="Arial"/>
        <family val="2"/>
      </rPr>
      <t xml:space="preserve">Diploma/Cert/Higher Cert </t>
    </r>
    <r>
      <rPr>
        <sz val="10"/>
        <color theme="1"/>
        <rFont val="Arial"/>
        <family val="2"/>
      </rPr>
      <t xml:space="preserve">
Programme Type: Undergraduate diploma, undergraduate certificate
</t>
    </r>
    <r>
      <rPr>
        <u/>
        <sz val="10"/>
        <color theme="1"/>
        <rFont val="Arial"/>
        <family val="2"/>
      </rPr>
      <t>Ordinary Degree (L7)</t>
    </r>
    <r>
      <rPr>
        <sz val="10"/>
        <color theme="1"/>
        <rFont val="Arial"/>
        <family val="2"/>
      </rPr>
      <t xml:space="preserve">
Programme Type: Undergraduate ordinary/general degree
</t>
    </r>
    <r>
      <rPr>
        <u/>
        <sz val="10"/>
        <color theme="1"/>
        <rFont val="Arial"/>
        <family val="2"/>
      </rPr>
      <t>Honours Degree (L8)</t>
    </r>
    <r>
      <rPr>
        <sz val="10"/>
        <color theme="1"/>
        <rFont val="Arial"/>
        <family val="2"/>
      </rPr>
      <t xml:space="preserve">
Programme Type: Undergraduate honours degree
</t>
    </r>
    <r>
      <rPr>
        <u/>
        <sz val="10"/>
        <color theme="1"/>
        <rFont val="Arial"/>
        <family val="2"/>
      </rPr>
      <t>Occasional</t>
    </r>
    <r>
      <rPr>
        <sz val="10"/>
        <color theme="1"/>
        <rFont val="Arial"/>
        <family val="2"/>
      </rPr>
      <t xml:space="preserve"> 
Programme Type: Undergraduate occasional, Professional Training Qualification (Undergraduate), Postgraduate Qualifier (Undergraduate)
</t>
    </r>
    <r>
      <rPr>
        <sz val="10"/>
        <color theme="1"/>
        <rFont val="Arial"/>
        <family val="2"/>
      </rPr>
      <t xml:space="preserve">
</t>
    </r>
    <r>
      <rPr>
        <u/>
        <sz val="10"/>
        <color theme="1"/>
        <rFont val="Arial"/>
        <family val="2"/>
      </rPr>
      <t/>
    </r>
  </si>
  <si>
    <t>Age: 23 years of age on year of entry to programme</t>
  </si>
  <si>
    <t>Apprenticeships - apprenticeships to be considered as bodies on the ground as opposed to whole-time equivalents (WTE’s) for the purposes of this KPI. For example, 3 apprenticeship students would be considered as 3 for apprenticeship numbers as opposed to 1.5 WTE (3 students * 0.5).</t>
  </si>
  <si>
    <t>Apprenticeship WTE numbers  = 0.5 per student</t>
  </si>
  <si>
    <t xml:space="preserve">LIT's definition of flexible learners includes:
- All learners on programmes which are undertaken in part-time mode (night or day delivery)
- All learners completing programmes in ACCS Mode
- It will include both accredited and non-accredited programmes
- It will also include LIT registered students on Transnational Education (TNE) Programmes
LIT's definition of remote learners includes: 
-students completing programmes off campus (including fully on-line and blended delivery) and students registered on LIT programmes which are delivered collaborative agreements with other HEI’s
LIT advised that remote learners will be considered a sub-set of the total Flexible Learners number within LIT
</t>
  </si>
  <si>
    <t>The HEA define 'flexible' learners as PT, distance, e-learning, in-service. The HEA define 'remote' as distance, e-learning, in-service.
%=  (Flexible Learners)/(All Enrolments (FT, PT, Distance, E-Learning, In-Service))</t>
  </si>
  <si>
    <t>1. Relatively increased percentages in STEM, Arts and Services
2. Lower percentages in other disciplines while retaining absolute numbers</t>
  </si>
  <si>
    <t>Active learning assessment' - any component of learning assessment that is not an exam (i.e. a project, work placement, etc).
% of learning assessed through active learning assessments - % on a programme basis and not on an individual basis (i.e. Institute average).</t>
  </si>
  <si>
    <t>No specific HEA definition for this term but agreed with LIT’s definition.</t>
  </si>
  <si>
    <t>1. First Year and Institute progression rates
2. benchmarked against IoT Sector norms.</t>
  </si>
  <si>
    <t>No HEA definition for “completion” but the HEA define “progression” as progressing from first year to second year, etc.</t>
  </si>
  <si>
    <t>Postgraduate supervision capacity within LIT to be increased</t>
  </si>
  <si>
    <t>Graduating – this is the number of students who are eligible for award on the Banner system (i.e. level 6, 7, 8, etc.). Students going on to do an add-on programme would be included in the “graduating” numbers. Part-time students who are eligible for award will also be included. Exit (major) awards students will also be included.</t>
  </si>
  <si>
    <t>The HEA have defined the 'increase intake' as the 'actual stock enrolled per interim target of non EU fee paying international students'.</t>
  </si>
  <si>
    <t>Outbound exchange student numbers and ratio</t>
  </si>
  <si>
    <t xml:space="preserve">"Outbound exchange student" for this KPI can be explained by the following two types of student:
1. Erasmus Student who goes to another University / Institution within the EU as part of their programme which is supported by Erasmus funding. 
2. A student who goes to another University / Institution outside of the EU as part of their programme. This student is not part of the Erasmus funding and specific arrangements must be agreed. </t>
  </si>
  <si>
    <t xml:space="preserve">The definition for "outbound staff mobility" includes the following three elements: 
1) The international visit must normally be at least 2 days in duration 
2) Its purpose must be linked to the strategy implementation , teaching, or staff  training objectives of LIT 
3) On completion the staff member must furnish a report on their visit to their line manager and as appropriate to the international office ( depending on funding source) </t>
  </si>
  <si>
    <t>Not confirmed with HEA</t>
  </si>
  <si>
    <t>No of students studying from TNE arrangements (Note these also included in 5.2 as Remote learners )</t>
  </si>
  <si>
    <t>Transnational Education (TNE) is where a LIT Programme is delivered "offshore". (the delivery mode can be online or direct provision but must be offshore).</t>
  </si>
  <si>
    <t xml:space="preserve">No specific HEA definition for this term. Vivienne Patterson explained that there is the term “overseas campus students” for students who are overseas in a college campus (e.g. if an IT / University has another campus in America and the student is overseas in this campus).VP outlined that if the IT/University does not have a campus located in the overseas country and the student is located there studying online or through eLearning, this student would fall into the “TNE” definition. </t>
  </si>
  <si>
    <t xml:space="preserve">
UL PhD Pilot Programme and agreement in place, with pilot accreditation in progress for students in two disciplines (Humanities and Engineering) so that QQI accreditation of PhDs is being phased out.</t>
  </si>
  <si>
    <t>LIT have provided their Postgraduate Regulations (PGR) to UL  as per framework document for the Federated Limerick Graduate School. 
Federated Limerick Graduate School established.</t>
  </si>
  <si>
    <t>1 - New Frontiers Programme</t>
  </si>
  <si>
    <t>3 Innovation Partnerships 2014</t>
  </si>
  <si>
    <t>3 filed between Oct-Dec 2014</t>
  </si>
  <si>
    <t>Total 6327 (FT 5051, PT 1276)
Academic Year 2014/15 (FT Undergraduate New Entrants)
Art and Humanities (288) 18.7%
Social Sciences, Journalism and Information (12) 0.8% (19.5% Based on original definition)
Business, Administration and Law (257) 16.7%
Natural Sciences (98) 6.4%
Information Communication Technologies (ICT) (212) 13.7% (20.1% Based on original definition + Springboard)
Engineering, Manufacturing and Construction (327) 21.2%
Health and Welfare (137) 8.9%
Services (212) 13.7%</t>
  </si>
  <si>
    <t>Documents located within the office of the VP for Academic Affairs &amp; Registrar:
- The "Enhancement of Student Service Provision" proposal document (including reports of visits to international benchmark institutions)
- The budget document for the proposed project</t>
  </si>
  <si>
    <t>NISE - National Institute for Studies in Education</t>
  </si>
  <si>
    <t>Heads of Faculty</t>
  </si>
  <si>
    <t>VP Academic Affairs &amp; Registrar</t>
  </si>
  <si>
    <t>VP Strategy &amp; External Affairs</t>
  </si>
  <si>
    <t xml:space="preserve">1. VP Academic Affairs &amp; Registrar
2. VP Research, Enterprise &amp; Development
3. Heads of Faculty </t>
  </si>
  <si>
    <t>1. VP Research, Enterprise &amp; Development</t>
  </si>
  <si>
    <t>VP Research, Enterprise &amp; Development</t>
  </si>
  <si>
    <t>VP Corporate Services &amp; Capital Development</t>
  </si>
  <si>
    <t>1. VP Research, Enterprise &amp; Development
2. Head of Research &amp; Technology Transfer</t>
  </si>
  <si>
    <t>2. External Advisory board set-up (by end 2015)</t>
  </si>
  <si>
    <t>The information source for this KPI:
- A list of Participants / Individuals on structured programmes at the various Enterprise Centres.
- A list of client companies at the various Incubation Centres (excluding IDA clients). Office of the Enterprise Development and Business Liaison Manager</t>
  </si>
  <si>
    <t xml:space="preserve">This KPI captures the relationships that have a financial transaction. LIT have significant other collaborations which are not captured here, such as regular industry interactions with academic departments as part of programme delivery and QA. </t>
  </si>
  <si>
    <r>
      <t xml:space="preserve">c. 4869
Adjusted target = </t>
    </r>
    <r>
      <rPr>
        <b/>
        <sz val="10"/>
        <color theme="1"/>
        <rFont val="Arial"/>
        <family val="2"/>
      </rPr>
      <t>4727</t>
    </r>
    <r>
      <rPr>
        <sz val="10"/>
        <color theme="1"/>
        <rFont val="Arial"/>
        <family val="2"/>
      </rPr>
      <t xml:space="preserve"> due to stripping out exchange students and exam only students as per HEA definition</t>
    </r>
  </si>
  <si>
    <t>c. 4935
4787 Adjustment by -3% for revised definition</t>
  </si>
  <si>
    <t>c. 5048
4897 Adjustment by -3% for revised definition</t>
  </si>
  <si>
    <t>FT UG New Entrants: number of new first year students (not previously in HE)</t>
  </si>
  <si>
    <t xml:space="preserve">Socio - economic designated groups are measured in two ways:
1. The level of self-declarations (Socio-economic data survey)
2. The % of students who qualify for SUSI Grants. </t>
  </si>
  <si>
    <t>199 Apprentices listed in SRS Returns; number of blocks allocated to LIT by HEA/Solas and to most other IOTs same as previous year. 
In addition, 11 Late registration within existing blocks and 39 Exam Only.
Total apprentices in LIT 249</t>
  </si>
  <si>
    <r>
      <rPr>
        <i/>
        <sz val="10"/>
        <rFont val="Arial"/>
        <family val="2"/>
      </rPr>
      <t>LIT's definition of flexible learners</t>
    </r>
    <r>
      <rPr>
        <sz val="10"/>
        <rFont val="Arial"/>
        <family val="2"/>
      </rPr>
      <t xml:space="preserve">:
- All learners on programmes which are undertaken in accredited or non-accredited part-time mode (night or day delivery)
- All learners completing programmes in ACCS Mode
- Registered students on Transnational Education (TNE) Programmes
</t>
    </r>
    <r>
      <rPr>
        <i/>
        <sz val="10"/>
        <rFont val="Arial"/>
        <family val="2"/>
      </rPr>
      <t>LIT's definition of remote learners</t>
    </r>
    <r>
      <rPr>
        <sz val="10"/>
        <rFont val="Arial"/>
        <family val="2"/>
      </rPr>
      <t>: 
-students completing programmes off campus (including fully on-line and blended delivery) and students registered on LIT programmes through collaborative agreements with other HEIs. Such "remote" learners are a sub-set of the total Flexible Learners number.
The HEA define 'flexible' learners as PT, distance, e-learning, in-service. The HEA define 'remote' as distance, e-learning, in-service.
%=  (Flexible Learners)/(All Enrolments (FT, PT, Distance, E-Learning, In-Service))</t>
    </r>
  </si>
  <si>
    <t xml:space="preserve">Heads of Faculty </t>
  </si>
  <si>
    <t>External benchmark: Shannon Consortium Regional Cluster achieved an "A" rating in the review of outcomes of the Technology Transfer Strengthening Initiative 2 (Q1 2015)</t>
  </si>
  <si>
    <t xml:space="preserve">Start-up companies / entrepreneurs supported in LIT-owned or LIT-affiliated enterprise centres per annum - participants / individuals who are supported on individual programmes. </t>
  </si>
  <si>
    <r>
      <t xml:space="preserve">Enterprise Year End 2014 (June reporting date): </t>
    </r>
    <r>
      <rPr>
        <b/>
        <sz val="10"/>
        <rFont val="Arial"/>
        <family val="2"/>
      </rPr>
      <t>44</t>
    </r>
    <r>
      <rPr>
        <sz val="10"/>
        <rFont val="Arial"/>
        <family val="2"/>
      </rPr>
      <t xml:space="preserve"> entrepreneurs had completed year long programmes.        LIT commenced participation in the European external benchmarking process </t>
    </r>
    <r>
      <rPr>
        <b/>
        <sz val="10"/>
        <rFont val="Arial"/>
        <family val="2"/>
      </rPr>
      <t xml:space="preserve">HEInnovate. </t>
    </r>
    <r>
      <rPr>
        <sz val="10"/>
        <rFont val="Arial"/>
        <family val="2"/>
      </rPr>
      <t>This will map the innovation culture across all parts of the organisation, so not just knowledge exchange and business incubation.</t>
    </r>
  </si>
  <si>
    <t>2014 student numbers graduating:1818 
           (1691 Undergraduates
           127 Postgraduates)</t>
  </si>
  <si>
    <t>Erasmus 5 Teaching Staff (Teaching)
Erasmus 5 Admin Staff (Training). In addition, up to 10 staff per month are attending international research conferences and meetings, with many giving papers or providing training and consultancy services under LIT self-financed P-codes.</t>
  </si>
  <si>
    <t xml:space="preserve">Travel and subsistence records for all international travel as held in President's Office. Erasmus records in International Office. </t>
  </si>
  <si>
    <t>The HEA have defined the 'increased intake' as the 'actual stock enrolled per interim target of non EU fee paying international students'.</t>
  </si>
  <si>
    <t xml:space="preserve">There are two types of "Outbound exchange student" for this KPI:
1. Erasmus Student who goes to another University / Institution within the EU as part of their programme which is supported by Erasmus funding. 
2. A student who goes to another University / Institution outside of the EU as part of their programme. This student is not part of the Erasmus funding and specific arrangements must be agreed. 
</t>
  </si>
  <si>
    <t>Glossary Definitions prepared by Deloitte (Internal Audit programme 2014/15)</t>
  </si>
  <si>
    <t>Overview of Compact Domains and KPIs by LIT Executive Management Owner</t>
  </si>
  <si>
    <t>Green</t>
  </si>
  <si>
    <t>Orange</t>
  </si>
  <si>
    <t>Red</t>
  </si>
  <si>
    <t>Summary of Data Sources and Performance against Targets 2014 - Limerick Institute of Technology</t>
  </si>
  <si>
    <t xml:space="preserve">Bonus Points Linked FE Programmes 45
Rather than stop at 45 links and continue to develop one link at a time we have moved towards MOUs with the Limerick/Clare ETB and Tipperary ETB that will deliver far more than that. This is the Right of Entry model to Higher Education used in American Community Colleges and State universities. It is the first such agreement in Irish HE for seamless transition based on graduation from FE into yr 1 or yr 2 (in the case of relevant NFQ level 6). Specifically, a number of collaborative arrangements and projects have been developed with Limerick College of FE, the main FE provider in LCETB and a significant feeder college to LIT. 
No. of entrants with FE Qualifications in 2014/15: 300                                  </t>
  </si>
  <si>
    <t>Breakdown by ISCED discipline areas as used by the HEA and internationally. Note there have been some changes in ISCED categories since we prepared the Compact in 2014; these changes are reflected in the progress report.</t>
  </si>
  <si>
    <t>Note 1: The review of methodology and data sources available to LIT for reporting on Compact objectives was part of the internal audit programme for 2014/15. Deloitte differentiated between "manually collated" KPIs and ones which are can be directly extracted from SRS or other systems. However,  if KPIs are labelled as "manually collated" they may be quantitative as well as qualitative. In all cases, data sources have been identified so there is an evidence base for reviewing performance.</t>
  </si>
  <si>
    <t>Note 2: KPIs as reported in this spreadsheet were identified as green, orange or red in a review process involving management and governing body of LIT.</t>
  </si>
  <si>
    <t>Domain 1 - Regional Clusters</t>
  </si>
  <si>
    <t>Domain 2 - Participation, equal access and lifelong learning</t>
  </si>
  <si>
    <t>Domain 3 - Excellent teaching and learning and quality of the student experience</t>
  </si>
  <si>
    <t>Domain 4 - High quality, internationally competitive research and innovation</t>
  </si>
  <si>
    <t>Domain 5 - Enhanced engagement with enterprise and the community and embedded knowledge exchange</t>
  </si>
  <si>
    <t xml:space="preserve">45
Structured placements with international options exist in Fashion Design, Tourism, Built Environment, Science, Agricultural Mechanisation &amp; IT
</t>
  </si>
  <si>
    <t>Domain 6 - Enhanced internationalisation</t>
  </si>
  <si>
    <t>Domain 7 - Institutional consolidation</t>
  </si>
  <si>
    <t>Academic Year 2013/2014:
Institute Undergraduate Completeion Rate 81.48%. The Student Retention Working Group is working to restore some of this lost ground on retention which is largely due to student finance. Furthermore, an integrated Grants &amp; Fees Office has been established as a response which now provides a one stop shop for student finance issues and grant applications. Further detail in appendix.</t>
  </si>
  <si>
    <t xml:space="preserve">Selection of technology solution underway with various site visits undertaken to choose suitable system. Engaged in benchmarking of student helpdesks and integrated referral systems in UCD and Wolverhampton University. The systems available in Ireland are not as good as those viewed in USA and Canada. Acquiring the preferred system (British Columbia Institute of Technology) will be a slower process than originally proposed for technical and support contract reasons. 
</t>
  </si>
  <si>
    <t>Start-up companies/entrepreneurs supported in LIT enterprise centres per annum</t>
  </si>
  <si>
    <t xml:space="preserve">Financial Statements 2013/2014
As per Note 12 "Analysis of Expenditure", pay costs as a % of total recurrent expenditure can be calculated as follows:
• Deduct the self-financing activities (“Research Grants &amp; Contracts” and “Strategic Innovation Fund”) from the total figure for “Pay Costs” resulting in total pay costs for recurrent activities.
• Deduct the self-financing activities from the “Total” figure, which will result in total pay and non pay costs for recurrent activities.
• Divide total pay costs for recurrent activities by the total for pay and non-pay costs for recurrent activities. 
</t>
  </si>
  <si>
    <t xml:space="preserve">Management Accounts 2013/2014
The Recurrent State Grant as a % of total income per financial statements can be calculated by dividing the State Grant Core Funding figure by the Total Income figure. 
Financial Statements 2013/2014
The Recurrent State Grant as a % of total income per financial statements can be calculated by dividing the recurrent state grant by the total income in the Income and Expenditure section.  
</t>
  </si>
  <si>
    <t xml:space="preserve">2% of recurrent budget has been set aside for maintenance, replacement and capital investment under the LIT Campus Masterplan to 2030. This is a modest percentage compared with internationally accepted benchmarks for HEIs. </t>
  </si>
  <si>
    <r>
      <rPr>
        <b/>
        <sz val="10"/>
        <rFont val="Arial"/>
        <family val="2"/>
      </rPr>
      <t>43.4%.</t>
    </r>
    <r>
      <rPr>
        <sz val="10"/>
        <rFont val="Arial"/>
        <family val="2"/>
      </rPr>
      <t xml:space="preserve"> Achievement of this target is driven by increases in student contribution under national policy and corresponding decreases in State funding, but also by increased activity under self-financed codes such as RDI and internationalisation. Furthermore, the LIT Foundation has brought in additional resources for the LIT enterprise centres and towards student supports and scholarships.</t>
    </r>
  </si>
  <si>
    <r>
      <rPr>
        <b/>
        <sz val="10"/>
        <rFont val="Arial"/>
        <family val="2"/>
      </rPr>
      <t>80.7%.</t>
    </r>
    <r>
      <rPr>
        <sz val="10"/>
        <rFont val="Arial"/>
        <family val="2"/>
      </rPr>
      <t xml:space="preserve"> This target has been achieved, but LIT is aware that the percentage of recurrent budget tied in with pay commitments is typically very high in the Irish IOTs when compared with international benchmarks. For instance, in the UK the HEFCE indicator "staff costs as a % of income" lies between 50 and 60% for most universities ("Institutions Finances Compared 2013/14", HEFCE, 2015). </t>
    </r>
  </si>
  <si>
    <t>Final Target 2016</t>
  </si>
  <si>
    <t>FInal Target 2016</t>
  </si>
  <si>
    <t xml:space="preserve">7 students in 11/12 </t>
  </si>
  <si>
    <t xml:space="preserve"> % of learning assessed through active learning assessments as opposed to terminal examination (as recorded in the Gradebook assessment management system)</t>
  </si>
  <si>
    <t xml:space="preserve"> 2012/2013: active learning assessment = 50%</t>
  </si>
  <si>
    <t>60% of learning is now assessed through active learning assessment methods. This is the average for all LIT undergraduate programmes. Some programmes are significantly above this percentage, others are below. We continue working on the further embedding on active learning strategies.</t>
  </si>
  <si>
    <t xml:space="preserve">As per profile 2011/12: 
General Programmes 0%
Education Science 0%
Humanities &amp; Arts 18%
Social Science, Business &amp; Law 20%
Science (incl. Computing) 24%
Engineering, Manufacturing &amp; Construction 21%
Agriculture &amp; Veterinary 0%
Health &amp; Welfare 9%
Services 8%
</t>
  </si>
  <si>
    <t>Progress toward 2016 profile</t>
  </si>
  <si>
    <t>a. Green Star (significantly above sector average)</t>
  </si>
  <si>
    <t>a. Green (at or above sector averages)</t>
  </si>
  <si>
    <t>b. Green (at or above sector averages)</t>
  </si>
  <si>
    <r>
      <t xml:space="preserve">a. Green: </t>
    </r>
    <r>
      <rPr>
        <b/>
        <sz val="10"/>
        <color theme="1"/>
        <rFont val="Arial"/>
        <family val="2"/>
      </rPr>
      <t xml:space="preserve">LIT score 87.5% </t>
    </r>
    <r>
      <rPr>
        <sz val="10"/>
        <color theme="1"/>
        <rFont val="Arial"/>
        <family val="2"/>
      </rPr>
      <t>vs all Irish HEIs 69.8% and all EU 56.8%.</t>
    </r>
  </si>
  <si>
    <r>
      <t xml:space="preserve">b. Green: </t>
    </r>
    <r>
      <rPr>
        <b/>
        <sz val="10"/>
        <color theme="1"/>
        <rFont val="Arial"/>
        <family val="2"/>
      </rPr>
      <t xml:space="preserve">LIT score 67% </t>
    </r>
    <r>
      <rPr>
        <sz val="10"/>
        <color theme="1"/>
        <rFont val="Arial"/>
        <family val="2"/>
      </rPr>
      <t>vs all Irish HEIs 55.1% and all EU 49.8%.</t>
    </r>
  </si>
  <si>
    <r>
      <t xml:space="preserve">c. Green: </t>
    </r>
    <r>
      <rPr>
        <b/>
        <sz val="10"/>
        <color theme="1"/>
        <rFont val="Arial"/>
        <family val="2"/>
      </rPr>
      <t xml:space="preserve">LIT score 85.5% </t>
    </r>
    <r>
      <rPr>
        <sz val="10"/>
        <color theme="1"/>
        <rFont val="Arial"/>
        <family val="2"/>
      </rPr>
      <t>vs all Irish HEIs 79.7% and all EU 70.4%.</t>
    </r>
  </si>
  <si>
    <r>
      <rPr>
        <b/>
        <sz val="10"/>
        <rFont val="Arial"/>
        <family val="2"/>
      </rPr>
      <t>ISSE</t>
    </r>
    <r>
      <rPr>
        <sz val="10"/>
        <rFont val="Arial"/>
        <family val="2"/>
      </rPr>
      <t xml:space="preserve"> "active learning" index: 2014/15 score  = </t>
    </r>
    <r>
      <rPr>
        <b/>
        <sz val="10"/>
        <rFont val="Arial"/>
        <family val="2"/>
      </rPr>
      <t xml:space="preserve">LIT 44.6% </t>
    </r>
    <r>
      <rPr>
        <sz val="10"/>
        <rFont val="Arial"/>
        <family val="2"/>
      </rPr>
      <t>versus 42.6% all IOTs and 40.8% all HEIs.</t>
    </r>
    <r>
      <rPr>
        <b/>
        <sz val="10"/>
        <rFont val="Arial"/>
        <family val="2"/>
      </rPr>
      <t>Trendence</t>
    </r>
    <r>
      <rPr>
        <sz val="10"/>
        <rFont val="Arial"/>
        <family val="2"/>
      </rPr>
      <t xml:space="preserve"> LIT</t>
    </r>
    <r>
      <rPr>
        <b/>
        <sz val="10"/>
        <rFont val="Arial"/>
        <family val="2"/>
      </rPr>
      <t xml:space="preserve"> 81.3%</t>
    </r>
    <r>
      <rPr>
        <sz val="10"/>
        <rFont val="Arial"/>
        <family val="2"/>
      </rPr>
      <t xml:space="preserve"> v all Irish HEIs 74% and all EU 53.4%.</t>
    </r>
  </si>
  <si>
    <r>
      <rPr>
        <b/>
        <sz val="10"/>
        <rFont val="Arial"/>
        <family val="2"/>
      </rPr>
      <t>ISSE</t>
    </r>
    <r>
      <rPr>
        <sz val="10"/>
        <rFont val="Arial"/>
        <family val="2"/>
      </rPr>
      <t xml:space="preserve"> index "relationships with staff" </t>
    </r>
    <r>
      <rPr>
        <b/>
        <sz val="10"/>
        <rFont val="Arial"/>
        <family val="2"/>
      </rPr>
      <t xml:space="preserve">LIT score = 74.4% </t>
    </r>
    <r>
      <rPr>
        <sz val="10"/>
        <rFont val="Arial"/>
        <family val="2"/>
      </rPr>
      <t>versus 71.5% all IOTs and 68% all HEIs.</t>
    </r>
    <r>
      <rPr>
        <b/>
        <sz val="10"/>
        <rFont val="Arial"/>
        <family val="2"/>
      </rPr>
      <t>Trendence</t>
    </r>
    <r>
      <rPr>
        <sz val="10"/>
        <rFont val="Arial"/>
        <family val="2"/>
      </rPr>
      <t xml:space="preserve"> Lecturer /Tutor Helpfulness </t>
    </r>
    <r>
      <rPr>
        <b/>
        <sz val="10"/>
        <rFont val="Arial"/>
        <family val="2"/>
      </rPr>
      <t>88.9%</t>
    </r>
    <r>
      <rPr>
        <sz val="10"/>
        <rFont val="Arial"/>
        <family val="2"/>
      </rPr>
      <t xml:space="preserve"> LIT score, vs all Irish HEIs 81.4% and all EU 59.9%.</t>
    </r>
  </si>
  <si>
    <r>
      <rPr>
        <b/>
        <sz val="10"/>
        <rFont val="Arial"/>
        <family val="2"/>
      </rPr>
      <t>ISSE</t>
    </r>
    <r>
      <rPr>
        <sz val="10"/>
        <rFont val="Arial"/>
        <family val="2"/>
      </rPr>
      <t xml:space="preserve"> indices "iimproving knowledge and skills that will contribute to  employability" and "acquiring work-related knowledge and skills": </t>
    </r>
    <r>
      <rPr>
        <b/>
        <sz val="10"/>
        <rFont val="Arial"/>
        <family val="2"/>
      </rPr>
      <t xml:space="preserve">LIT score = 63.9% and 60.1 % </t>
    </r>
    <r>
      <rPr>
        <sz val="10"/>
        <rFont val="Arial"/>
        <family val="2"/>
      </rPr>
      <t xml:space="preserve"> versus 62.2% and 59.4% all IOTs; 62.7% and 57.7% for all HEIs.
</t>
    </r>
    <r>
      <rPr>
        <b/>
        <sz val="10"/>
        <rFont val="Arial"/>
        <family val="2"/>
      </rPr>
      <t>Trendence</t>
    </r>
    <r>
      <rPr>
        <sz val="10"/>
        <rFont val="Arial"/>
        <family val="2"/>
      </rPr>
      <t xml:space="preserve"> Close links with employers LIT score</t>
    </r>
    <r>
      <rPr>
        <b/>
        <sz val="10"/>
        <rFont val="Arial"/>
        <family val="2"/>
      </rPr>
      <t xml:space="preserve"> 48.4%</t>
    </r>
    <r>
      <rPr>
        <sz val="10"/>
        <rFont val="Arial"/>
        <family val="2"/>
      </rPr>
      <t xml:space="preserve"> vs all Irish HEIs 56.4% and all EU 44.4%. This is due to the absence of work placement in some programmes, being addressed through programme review.</t>
    </r>
  </si>
  <si>
    <t>LIT is reflected positively in independent external benchmarks measuring student perception (particularly concentrating on areas where LIT aims to be distinctive: active learning, employability focus and supportive ethos in staff-student relationship). National as well as international benchmarks tracked.</t>
  </si>
  <si>
    <r>
      <t xml:space="preserve">N.B. survey categories and questions in </t>
    </r>
    <r>
      <rPr>
        <b/>
        <sz val="10"/>
        <color theme="1"/>
        <rFont val="Arial"/>
        <family val="2"/>
      </rPr>
      <t xml:space="preserve">Trendence Graduate Barometer </t>
    </r>
    <r>
      <rPr>
        <sz val="10"/>
        <color theme="1"/>
        <rFont val="Arial"/>
        <family val="2"/>
      </rPr>
      <t xml:space="preserve">(formerly EU Student Barometer) have changed slightly since baseline year, but remain broadly relevant for the areas being measured under this Compact objective. </t>
    </r>
    <r>
      <rPr>
        <b/>
        <sz val="10"/>
        <color theme="1"/>
        <rFont val="Arial"/>
        <family val="2"/>
      </rPr>
      <t xml:space="preserve">ISSE </t>
    </r>
    <r>
      <rPr>
        <sz val="10"/>
        <color theme="1"/>
        <rFont val="Arial"/>
        <family val="2"/>
      </rPr>
      <t>categories align well with these topics.</t>
    </r>
  </si>
  <si>
    <t>High level mapping of undergraduate programmes presented to LIT Executive Management and the Shannon Consortium Regional Cluster Implementation Group. Seven programme areas have been identified for investigation of joint delivery possibilities or module sharing. Deans of Faculty UL/LIT are meeting to progress this. Resources needed to analyse programmes at module level and involve programme teams; awaiting outcomes of Regional Cluster submission made in February 2015 and targeted funding to be allocated (top-sliced from 2015 budgets).</t>
  </si>
  <si>
    <t>The Art and Design Teacher Education programme has been successfully integrated into NISE structures (as 1 of 8 deliverables in the NISE Framework). As of Sept 2014, students attend two generic modules on the UL Campus along with teacher education students in other disciplines. The bulk of the programme continues to be provided at the specialist facilities within the LIT School of Art and Design premises, as per agreement.
NISE Board established with LIT representation.
Agreement in place to develop the first UL/LIT Joint Award in 2016 for next offering of the programme.</t>
  </si>
  <si>
    <t>1090 including 50 remote learners. During 2014/15 a review was undertaken of part-time provision within Flexible Learning, resulting in the discontinuation of some programmes. The remaining programmes are viable and can be resourced within the HR constraints. A model was developed for the further expansion of this area by the LIT Flexible Learning Dept in collaboration with academic departments which is being rolled out from 2015/16.  |Work is also under way to improve supports to academic departments with the development of innovative blended learning programmes supported by technology, including joint work within the Shannon Consortium and a MOOC in collaboration with Sligo IT funded by the national T&amp;L Forum. International benchmarking carried out during 2014 with the support of Fulbright Scholar Doris Bolliger from Wyoming University, expert in instructional design for flexible learning, who met with management and staff groups. Wyoming University is a leader in the provision of on-line and blended learning in the US. Implementing the learning points from this Fulbright project will take some time and is dependent on resources.</t>
  </si>
  <si>
    <t>Improved coherence and capabilities of 3rd level in region</t>
  </si>
  <si>
    <t>Extent to which service sharing has helped to maintain quality standards and achieve savings through economies of scale</t>
  </si>
  <si>
    <t xml:space="preserve">1) Signed MOUs are in place with the following:
•  UL / MIC in Shannon Consortium
• GMIT in west Cluster
The relationship with governance and business in the region has also been enhanced by the Shannon Consortium signatories to the Limerick Charter 2013.
2) An independent Chair (Mr. Tim O'Connor) is in place. 
3) The programme of work agreed with partners is outlined in the LIT Agreed Mission Based Compact document (In particular in section 5.1 Regional Clusters and 5.4 High Quality, internationally competitive research and innovation). 5.4 includes the federated research graduate school involving LIT, UL and MIC. 
The Shannon Consortium Implementation Group is up and running and meets regularly (LIT representatives: VP Academic and Registrar; VP Research, Enterprise and Development; Head of Faculty of ASET). The chair rotates between the partners.
 </t>
  </si>
  <si>
    <t>Student-focused project identified</t>
  </si>
  <si>
    <t>Back-office project identified</t>
  </si>
  <si>
    <t>Pilots under way to implement the above</t>
  </si>
  <si>
    <t>Evaluating pilots and adding one or two disciplines</t>
  </si>
  <si>
    <t>Ongoing refinement of the model.</t>
  </si>
  <si>
    <t>New style Art and Design Teacher Education programme under way, UL-accredited.</t>
  </si>
  <si>
    <r>
      <rPr>
        <b/>
        <sz val="10"/>
        <rFont val="Arial"/>
        <family val="2"/>
      </rPr>
      <t xml:space="preserve">Relevant ongoing shared service projects are the following: 
</t>
    </r>
    <r>
      <rPr>
        <b/>
        <u/>
        <sz val="10"/>
        <rFont val="Arial"/>
        <family val="2"/>
      </rPr>
      <t xml:space="preserve">Procurement: </t>
    </r>
    <r>
      <rPr>
        <sz val="10"/>
        <rFont val="Arial"/>
        <family val="2"/>
      </rPr>
      <t>SCPN has accomplished a transition to become the Educational Procurement Service with the broadening of membership to the majority of IOTs and universities as a fully functioning shared service at a sector level, not just regional cluster level. The EPS is now recognised as one of the new national procurement strategy hubs by the OGP.</t>
    </r>
    <r>
      <rPr>
        <sz val="10"/>
        <color theme="1"/>
        <rFont val="Arial"/>
        <family val="2"/>
      </rPr>
      <t xml:space="preserve">
</t>
    </r>
    <r>
      <rPr>
        <u/>
        <sz val="10"/>
        <color theme="1"/>
        <rFont val="Arial"/>
        <family val="2"/>
      </rPr>
      <t>Threshold concepts project running with UL and MIC (supporting better transition from second level to third level education)</t>
    </r>
    <r>
      <rPr>
        <sz val="10"/>
        <color theme="1"/>
        <rFont val="Arial"/>
        <family val="2"/>
      </rPr>
      <t xml:space="preserve"> 
This project is being implemented during 2014/15 with SDF funding; LIT is lead partner with UL supporting the delivery in second level and MIC supporting the evidence base.
</t>
    </r>
    <r>
      <rPr>
        <u/>
        <sz val="10"/>
        <color theme="1"/>
        <rFont val="Arial"/>
        <family val="2"/>
      </rPr>
      <t>Collaboration across programmes in LIT, UL &amp; MIC</t>
    </r>
    <r>
      <rPr>
        <sz val="10"/>
        <color theme="1"/>
        <rFont val="Arial"/>
        <family val="2"/>
      </rPr>
      <t xml:space="preserve">
Groundwork has been undertaken around standardisation of Academic Calendars, so that practical obstacles to potential future shared delivery are addressed at an early stage. Mapping of Programmes and Review of Regulations across the Shannon Consortium.</t>
    </r>
  </si>
  <si>
    <r>
      <t xml:space="preserve">1) </t>
    </r>
    <r>
      <rPr>
        <b/>
        <u/>
        <sz val="10"/>
        <rFont val="Arial"/>
        <family val="2"/>
      </rPr>
      <t>ITLG Summit</t>
    </r>
    <r>
      <rPr>
        <sz val="10"/>
        <rFont val="Arial"/>
        <family val="2"/>
      </rPr>
      <t xml:space="preserve"> 
The ITLG summit was jointly hosted by UL and LIT but there were also significant contributions from a local steering group (Shannon Airport Authority, Limerick City Authority and Limerick Chamber of Commerce.) 
Deliverables:
• Memorandum of Understanding between ITLG and Limerick Stakeholders, paving the way for a twinning arrangement with Santa Clara City
• ITLG Silicon Valley Global Forum - Program
2) </t>
    </r>
    <r>
      <rPr>
        <b/>
        <u/>
        <sz val="10"/>
        <rFont val="Arial"/>
        <family val="2"/>
      </rPr>
      <t>Feasibility study for joint capital development with Shannon Consortium partners in the city</t>
    </r>
    <r>
      <rPr>
        <sz val="10"/>
        <rFont val="Arial"/>
        <family val="2"/>
      </rPr>
      <t xml:space="preserve">
The feasibility study was carried out by the UL Marketing Centre for Small Business, exploring the feasibility of the provision of student accommodation in the city centre. This would cater for 450 international students and would be located in the "Opera Centre" development which LImerick City has acquired from developers. The study was delivered end 2014 and indicated that there is potential; next step is development of a business plan and funding plan in conjunction with the local authority.</t>
    </r>
  </si>
  <si>
    <t>Academic Year 2013/2014:
Institute Year 1 Completion Rate 75.84%. Similar to above, first year retention is being targeted through the Student Retention Working Group. See appendix for detailed action plan.</t>
  </si>
  <si>
    <r>
      <t xml:space="preserve">SRS 14/15 = 80 
Level 9 FT (56)
Level 9 PT (11)
Level 10 FT (5)
Level 10 PT (8)
At its peak, registered candidates during 2014/2015 were at </t>
    </r>
    <r>
      <rPr>
        <b/>
        <sz val="10"/>
        <rFont val="Arial"/>
        <family val="2"/>
      </rPr>
      <t>103 postgrad research students</t>
    </r>
    <r>
      <rPr>
        <sz val="10"/>
        <rFont val="Arial"/>
        <family val="2"/>
      </rPr>
      <t xml:space="preserve"> (Not fully captured in SRS returns at deadline due to timing issue). There are some inhibitors in the funding environment and in available space/infrastructure (see appendix for detail).</t>
    </r>
  </si>
  <si>
    <r>
      <rPr>
        <b/>
        <sz val="10"/>
        <rFont val="Arial"/>
        <family val="2"/>
      </rPr>
      <t>46</t>
    </r>
    <r>
      <rPr>
        <sz val="10"/>
        <rFont val="Arial"/>
        <family val="2"/>
      </rPr>
      <t xml:space="preserve"> </t>
    </r>
    <r>
      <rPr>
        <b/>
        <sz val="10"/>
        <rFont val="Arial"/>
        <family val="2"/>
      </rPr>
      <t>New</t>
    </r>
    <r>
      <rPr>
        <sz val="10"/>
        <rFont val="Arial"/>
        <family val="2"/>
      </rPr>
      <t xml:space="preserve"> P Codes Funded from External Sources. Total number of current P (Projects) Codes involving external partners: 71. </t>
    </r>
  </si>
  <si>
    <r>
      <t xml:space="preserve">6
</t>
    </r>
    <r>
      <rPr>
        <b/>
        <sz val="10"/>
        <rFont val="Arial"/>
        <family val="2"/>
      </rPr>
      <t>See Appendix</t>
    </r>
  </si>
  <si>
    <t>XO+LO/XI+LI   6/27 Ratio 4.5 to1. Note this KPI is a function of the above so will result in double counting for the purpose of colour coding.</t>
  </si>
  <si>
    <r>
      <t xml:space="preserve">102%
</t>
    </r>
    <r>
      <rPr>
        <b/>
        <sz val="10"/>
        <rFont val="Arial"/>
        <family val="2"/>
      </rPr>
      <t>See Appendix</t>
    </r>
  </si>
  <si>
    <t xml:space="preserve">"Outbound staff mobility" includes:
1) The international visit must normally be at least 2 days in duration 
2) Its purpose must be linked to the strategy implementation, teaching, or staff  development objectives of LIT 
3) On completion the staff member must furnish a report on their visit to their line manager and/or to the international office (depending on funding source) 
</t>
  </si>
  <si>
    <t>As per profile for 2016:
General Programmes 0%
Education Science 0%
Humanities &amp; Arts 18%
Social Science, Business &amp; Law 15%
Science/Computing 24%
Engineering, Manufacturing &amp; Construction 23%
Agriculture &amp; Vet. 0%
Health &amp; Welfare 8%
Services 12%</t>
  </si>
  <si>
    <t xml:space="preserve">
SCPN and EPS documentation is located in the Office of the VP Corporate Services and Capital Development.
The project initiation / proposal document for the Threshold Concepts Project is located in the office of the VP for Academic Affairs &amp; Registrar.
The mapping exercise spreadsheet is located in the office of the VP for Academic Affairs &amp; Registrar.</t>
  </si>
  <si>
    <r>
      <rPr>
        <b/>
        <sz val="10"/>
        <color theme="1"/>
        <rFont val="Arial"/>
        <family val="2"/>
      </rPr>
      <t>1544</t>
    </r>
    <r>
      <rPr>
        <sz val="10"/>
        <color theme="1"/>
        <rFont val="Arial"/>
        <family val="2"/>
      </rPr>
      <t xml:space="preserve"> Full Time New Entrants (into Stage 1 of programmes). LIT saw a significant increase in acceptances and registrations for the academic year 14/15 compared with the previous year, due to a strengthened programme portfolio.</t>
    </r>
  </si>
  <si>
    <r>
      <rPr>
        <b/>
        <sz val="10"/>
        <color theme="1"/>
        <rFont val="Arial"/>
        <family val="2"/>
      </rPr>
      <t>4706</t>
    </r>
    <r>
      <rPr>
        <sz val="10"/>
        <color theme="1"/>
        <rFont val="Arial"/>
        <family val="2"/>
      </rPr>
      <t xml:space="preserve"> - having reviewed original targets against latest HEA definitions
(would have been 4848 against original target definition)</t>
    </r>
  </si>
  <si>
    <r>
      <rPr>
        <b/>
        <sz val="10"/>
        <color theme="1"/>
        <rFont val="Arial"/>
        <family val="2"/>
      </rPr>
      <t>364</t>
    </r>
    <r>
      <rPr>
        <sz val="10"/>
        <color theme="1"/>
        <rFont val="Arial"/>
        <family val="2"/>
      </rPr>
      <t xml:space="preserve"> Mature new entrants; national% not yet known.
23.6% matures (total student population) per SRS
2013/2014 highest mature intake in IOT sector in absolute terms (ref. HEA email re Access student numbers June 15)</t>
    </r>
  </si>
  <si>
    <t xml:space="preserve">VP Academic Affairs &amp; Registrar
</t>
  </si>
  <si>
    <t xml:space="preserve">VP Research, Development &amp; Enterprise
</t>
  </si>
  <si>
    <t>VP Research, Development &amp; Enterprise</t>
  </si>
  <si>
    <t>KPI's - derived from SRS Return and other systems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</si>
</sst>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sz val="10"/>
      <name val="Arial"/>
      <family val="2"/>
    </font>
    <font>
      <b/>
      <sz val="10"/>
      <name val="Arial"/>
      <family val="2"/>
    </font>
    <font>
      <i/>
      <sz val="10"/>
      <name val="Arial"/>
      <family val="2"/>
    </font>
    <font>
      <sz val="10"/>
      <color theme="1"/>
      <name val="Arial"/>
      <family val="2"/>
    </font>
    <font>
      <b/>
      <sz val="14"/>
      <color theme="1"/>
      <name val="Calibri"/>
      <family val="2"/>
      <scheme val="minor"/>
    </font>
    <font>
      <b/>
      <sz val="14"/>
      <name val="Arial"/>
      <family val="2"/>
    </font>
    <font>
      <sz val="11"/>
      <color theme="1"/>
      <name val="Arial"/>
      <family val="2"/>
    </font>
    <font>
      <b/>
      <sz val="11"/>
      <color theme="1"/>
      <name val="Arial"/>
      <family val="2"/>
    </font>
    <font>
      <b/>
      <sz val="14"/>
      <color theme="1"/>
      <name val="Arial"/>
      <family val="2"/>
    </font>
    <font>
      <b/>
      <sz val="10"/>
      <color theme="1"/>
      <name val="Arial"/>
      <family val="2"/>
    </font>
    <font>
      <b/>
      <u/>
      <sz val="10"/>
      <name val="Arial"/>
      <family val="2"/>
    </font>
    <font>
      <u/>
      <sz val="10"/>
      <color theme="1"/>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92D050"/>
      <name val="Calibri"/>
      <family val="2"/>
      <scheme val="minor"/>
    </font>
    <font>
      <sz val="10"/>
      <color theme="6"/>
      <name val="Arial"/>
      <family val="2"/>
    </font>
    <font>
      <sz val="11"/>
      <color theme="6"/>
      <name val="Calibri"/>
      <family val="2"/>
      <scheme val="minor"/>
    </font>
    <font>
      <sz val="14"/>
      <name val="Arial"/>
      <family val="2"/>
    </font>
    <font>
      <sz val="11"/>
      <color theme="9"/>
      <name val="Calibri"/>
      <family val="2"/>
      <scheme val="minor"/>
    </font>
    <font>
      <b/>
      <u/>
      <sz val="14"/>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00B050"/>
        <bgColor indexed="64"/>
      </patternFill>
    </fill>
    <fill>
      <patternFill patternType="solid">
        <fgColor theme="9" tint="-0.249977111117893"/>
        <bgColor indexed="64"/>
      </patternFill>
    </fill>
    <fill>
      <patternFill patternType="solid">
        <fgColor rgb="FFFF0000"/>
        <bgColor indexed="64"/>
      </patternFill>
    </fill>
    <fill>
      <patternFill patternType="solid">
        <fgColor theme="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9" fontId="14" fillId="0" borderId="0" applyFon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cellStyleXfs>
  <cellXfs count="228">
    <xf numFmtId="0" fontId="0" fillId="0" borderId="0" xfId="0"/>
    <xf numFmtId="0" fontId="2" fillId="0" borderId="0" xfId="1"/>
    <xf numFmtId="0" fontId="0" fillId="0" borderId="0" xfId="0" applyAlignment="1">
      <alignment wrapText="1"/>
    </xf>
    <xf numFmtId="0" fontId="3" fillId="0" borderId="0" xfId="1" applyFont="1"/>
    <xf numFmtId="0" fontId="2" fillId="0" borderId="1" xfId="1" applyBorder="1" applyAlignment="1">
      <alignment vertical="top"/>
    </xf>
    <xf numFmtId="0" fontId="2" fillId="0" borderId="1" xfId="1" applyBorder="1" applyAlignment="1">
      <alignment vertical="top" wrapText="1"/>
    </xf>
    <xf numFmtId="0" fontId="1" fillId="0" borderId="7" xfId="0" applyFont="1" applyBorder="1" applyAlignment="1">
      <alignment horizontal="left" vertical="top" wrapText="1"/>
    </xf>
    <xf numFmtId="0" fontId="2" fillId="0" borderId="1" xfId="1" applyBorder="1" applyAlignment="1">
      <alignment horizontal="center"/>
    </xf>
    <xf numFmtId="0" fontId="2" fillId="0" borderId="0" xfId="1" applyBorder="1"/>
    <xf numFmtId="0" fontId="0" fillId="0" borderId="0" xfId="0" applyBorder="1" applyAlignment="1">
      <alignment horizontal="left" vertical="top" wrapText="1"/>
    </xf>
    <xf numFmtId="0" fontId="2" fillId="0" borderId="1" xfId="1" applyFont="1" applyFill="1" applyBorder="1" applyAlignment="1">
      <alignment horizontal="left" vertical="top" wrapText="1"/>
    </xf>
    <xf numFmtId="0" fontId="1" fillId="0" borderId="8" xfId="0" applyFont="1" applyBorder="1" applyAlignment="1">
      <alignment horizontal="left" vertical="top"/>
    </xf>
    <xf numFmtId="0" fontId="2" fillId="0" borderId="3" xfId="1" applyFont="1" applyFill="1" applyBorder="1" applyAlignment="1">
      <alignment horizontal="left" vertical="top" wrapText="1"/>
    </xf>
    <xf numFmtId="0" fontId="3" fillId="0" borderId="15" xfId="1" applyFont="1" applyBorder="1" applyAlignment="1">
      <alignment horizontal="center"/>
    </xf>
    <xf numFmtId="0" fontId="2" fillId="0" borderId="3" xfId="1" applyFont="1" applyBorder="1" applyAlignment="1">
      <alignment vertical="top" wrapText="1"/>
    </xf>
    <xf numFmtId="0" fontId="2" fillId="0" borderId="1" xfId="1" applyFont="1" applyBorder="1" applyAlignment="1">
      <alignment vertical="top" wrapText="1"/>
    </xf>
    <xf numFmtId="0" fontId="2" fillId="0" borderId="1" xfId="1" applyFont="1" applyBorder="1" applyAlignment="1">
      <alignment vertical="top"/>
    </xf>
    <xf numFmtId="0" fontId="6" fillId="0" borderId="0" xfId="0" applyFont="1"/>
    <xf numFmtId="0" fontId="7" fillId="0" borderId="0" xfId="1" applyFont="1"/>
    <xf numFmtId="0" fontId="2" fillId="0" borderId="1" xfId="1" quotePrefix="1" applyBorder="1" applyAlignment="1">
      <alignment vertical="top" wrapText="1"/>
    </xf>
    <xf numFmtId="0" fontId="5" fillId="0" borderId="1" xfId="0" quotePrefix="1"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xf>
    <xf numFmtId="0" fontId="9" fillId="0" borderId="8" xfId="0" applyFont="1" applyFill="1" applyBorder="1" applyAlignment="1">
      <alignment vertical="top" wrapText="1"/>
    </xf>
    <xf numFmtId="0" fontId="10" fillId="0" borderId="0" xfId="0" applyFont="1"/>
    <xf numFmtId="0" fontId="5" fillId="0" borderId="1" xfId="0" applyFont="1" applyBorder="1"/>
    <xf numFmtId="0" fontId="2" fillId="0" borderId="1" xfId="0" applyFont="1" applyFill="1" applyBorder="1" applyAlignment="1">
      <alignmen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 xfId="0" applyFont="1" applyFill="1" applyBorder="1" applyAlignment="1">
      <alignment horizontal="left" vertical="top" wrapText="1"/>
    </xf>
    <xf numFmtId="0" fontId="9" fillId="0" borderId="8" xfId="0" applyFont="1" applyBorder="1" applyAlignment="1">
      <alignment horizontal="left" vertical="top"/>
    </xf>
    <xf numFmtId="9" fontId="5" fillId="0" borderId="1" xfId="0" applyNumberFormat="1" applyFont="1" applyBorder="1" applyAlignment="1">
      <alignment horizontal="left" vertical="top"/>
    </xf>
    <xf numFmtId="0" fontId="5" fillId="0" borderId="0" xfId="0" applyFont="1"/>
    <xf numFmtId="0" fontId="9" fillId="0" borderId="14" xfId="0" applyFont="1" applyBorder="1" applyAlignment="1">
      <alignment horizontal="left" vertical="top"/>
    </xf>
    <xf numFmtId="0" fontId="9" fillId="0" borderId="7" xfId="0" applyFont="1" applyBorder="1" applyAlignment="1">
      <alignment horizontal="left" vertical="top"/>
    </xf>
    <xf numFmtId="9" fontId="2" fillId="0" borderId="1" xfId="1" applyNumberFormat="1" applyFont="1" applyBorder="1" applyAlignment="1">
      <alignment horizontal="left" vertical="top"/>
    </xf>
    <xf numFmtId="0" fontId="2" fillId="0" borderId="1" xfId="1" quotePrefix="1" applyFont="1" applyBorder="1" applyAlignment="1">
      <alignment vertical="top" wrapText="1"/>
    </xf>
    <xf numFmtId="0" fontId="2" fillId="0" borderId="3" xfId="1" applyFont="1" applyBorder="1" applyAlignment="1">
      <alignment vertical="top"/>
    </xf>
    <xf numFmtId="0" fontId="9" fillId="3" borderId="8" xfId="0" applyFont="1" applyFill="1" applyBorder="1" applyAlignment="1">
      <alignment vertical="top" wrapText="1"/>
    </xf>
    <xf numFmtId="0" fontId="9" fillId="4" borderId="8" xfId="0" applyFont="1" applyFill="1" applyBorder="1" applyAlignment="1">
      <alignment vertical="top" wrapText="1"/>
    </xf>
    <xf numFmtId="0" fontId="2" fillId="0" borderId="1" xfId="1" applyFont="1" applyFill="1" applyBorder="1" applyAlignment="1">
      <alignment vertical="top" wrapText="1"/>
    </xf>
    <xf numFmtId="0" fontId="5" fillId="0" borderId="1" xfId="0" applyFont="1" applyFill="1" applyBorder="1" applyAlignment="1">
      <alignment vertical="top"/>
    </xf>
    <xf numFmtId="0" fontId="1" fillId="0" borderId="8" xfId="0" applyFont="1" applyBorder="1" applyAlignment="1">
      <alignment horizontal="left" vertical="top" wrapText="1"/>
    </xf>
    <xf numFmtId="0" fontId="2" fillId="0" borderId="1" xfId="1" quotePrefix="1" applyFont="1" applyBorder="1" applyAlignment="1">
      <alignment horizontal="left" vertical="top" wrapText="1"/>
    </xf>
    <xf numFmtId="0" fontId="2" fillId="0" borderId="1" xfId="1" quotePrefix="1" applyFill="1" applyBorder="1" applyAlignment="1">
      <alignment vertical="top" wrapText="1"/>
    </xf>
    <xf numFmtId="0" fontId="7" fillId="0" borderId="0" xfId="1" applyFont="1" applyAlignment="1">
      <alignment vertical="top"/>
    </xf>
    <xf numFmtId="0" fontId="2" fillId="0" borderId="0" xfId="1" applyAlignment="1">
      <alignment vertical="top"/>
    </xf>
    <xf numFmtId="0" fontId="0" fillId="0" borderId="0" xfId="0" applyAlignment="1">
      <alignment vertical="top"/>
    </xf>
    <xf numFmtId="9" fontId="2" fillId="0" borderId="0" xfId="2" applyFont="1"/>
    <xf numFmtId="0" fontId="5" fillId="0" borderId="0" xfId="0" applyFont="1" applyFill="1" applyAlignment="1">
      <alignment horizontal="left" vertical="top" wrapText="1"/>
    </xf>
    <xf numFmtId="0" fontId="1" fillId="0" borderId="9" xfId="0" applyFont="1" applyBorder="1" applyAlignment="1">
      <alignment horizontal="left" vertical="top" wrapText="1"/>
    </xf>
    <xf numFmtId="0" fontId="2" fillId="0" borderId="3" xfId="1" applyFont="1" applyFill="1" applyBorder="1" applyAlignment="1">
      <alignment vertical="top" wrapText="1"/>
    </xf>
    <xf numFmtId="9" fontId="2" fillId="0" borderId="1" xfId="1" applyNumberFormat="1" applyFont="1" applyFill="1" applyBorder="1" applyAlignment="1">
      <alignment horizontal="left" vertical="top"/>
    </xf>
    <xf numFmtId="10" fontId="2" fillId="0" borderId="1" xfId="1" applyNumberFormat="1" applyFont="1" applyFill="1" applyBorder="1" applyAlignment="1">
      <alignment horizontal="left" vertical="top"/>
    </xf>
    <xf numFmtId="0" fontId="2" fillId="0" borderId="3" xfId="1" quotePrefix="1" applyFont="1" applyBorder="1" applyAlignment="1">
      <alignment vertical="top" wrapText="1"/>
    </xf>
    <xf numFmtId="0" fontId="5" fillId="0" borderId="2" xfId="0" applyFont="1" applyBorder="1" applyAlignment="1">
      <alignment vertical="top" wrapText="1"/>
    </xf>
    <xf numFmtId="0" fontId="2" fillId="0" borderId="3" xfId="1" applyFont="1" applyFill="1" applyBorder="1" applyAlignment="1">
      <alignment horizontal="left" vertical="top"/>
    </xf>
    <xf numFmtId="0" fontId="2" fillId="0" borderId="3" xfId="1" applyFont="1" applyBorder="1" applyAlignment="1">
      <alignment horizontal="left" vertical="top"/>
    </xf>
    <xf numFmtId="0" fontId="10" fillId="0" borderId="0" xfId="0" applyFont="1" applyBorder="1"/>
    <xf numFmtId="0" fontId="0" fillId="0" borderId="0" xfId="0" applyBorder="1" applyAlignment="1">
      <alignment wrapText="1"/>
    </xf>
    <xf numFmtId="0" fontId="0" fillId="0" borderId="0" xfId="0" applyBorder="1"/>
    <xf numFmtId="0" fontId="0" fillId="0" borderId="1" xfId="0" applyBorder="1" applyAlignment="1">
      <alignment horizontal="center" vertical="top"/>
    </xf>
    <xf numFmtId="0" fontId="2" fillId="0" borderId="3" xfId="1" quotePrefix="1" applyFont="1" applyFill="1" applyBorder="1" applyAlignment="1">
      <alignment vertical="top" wrapText="1"/>
    </xf>
    <xf numFmtId="0" fontId="2" fillId="0" borderId="1" xfId="1" applyFont="1" applyFill="1" applyBorder="1" applyAlignment="1">
      <alignment horizontal="left" vertical="top"/>
    </xf>
    <xf numFmtId="0" fontId="2" fillId="0" borderId="1" xfId="0" applyFont="1" applyFill="1" applyBorder="1" applyAlignment="1">
      <alignment horizontal="left" vertical="top" wrapText="1"/>
    </xf>
    <xf numFmtId="0" fontId="2" fillId="0" borderId="1" xfId="0" quotePrefix="1" applyFont="1" applyFill="1" applyBorder="1" applyAlignment="1">
      <alignment vertical="top" wrapText="1"/>
    </xf>
    <xf numFmtId="0" fontId="2" fillId="0" borderId="1" xfId="0" applyFont="1" applyBorder="1" applyAlignment="1">
      <alignment vertical="top" wrapText="1"/>
    </xf>
    <xf numFmtId="0" fontId="2" fillId="0" borderId="1" xfId="0" quotePrefix="1" applyFont="1" applyBorder="1" applyAlignment="1">
      <alignment vertical="top" wrapText="1"/>
    </xf>
    <xf numFmtId="0" fontId="9" fillId="3" borderId="0" xfId="0" applyFont="1" applyFill="1" applyBorder="1" applyAlignment="1">
      <alignment vertical="top" wrapText="1"/>
    </xf>
    <xf numFmtId="0" fontId="5" fillId="0" borderId="0" xfId="0" applyFont="1" applyFill="1" applyBorder="1" applyAlignment="1">
      <alignment horizontal="left" vertical="top" wrapText="1"/>
    </xf>
    <xf numFmtId="0" fontId="5" fillId="2"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Border="1" applyAlignment="1">
      <alignment horizontal="left" vertical="top" wrapText="1"/>
    </xf>
    <xf numFmtId="0" fontId="5" fillId="2" borderId="0" xfId="0" applyFont="1" applyFill="1" applyBorder="1" applyAlignment="1">
      <alignment horizontal="center" wrapText="1"/>
    </xf>
    <xf numFmtId="10" fontId="5" fillId="0" borderId="3" xfId="0" applyNumberFormat="1" applyFont="1" applyFill="1" applyBorder="1" applyAlignment="1">
      <alignment horizontal="left" vertical="top" wrapText="1"/>
    </xf>
    <xf numFmtId="9" fontId="5" fillId="0" borderId="1" xfId="0" applyNumberFormat="1" applyFont="1" applyBorder="1" applyAlignment="1">
      <alignment horizontal="left" vertical="top" wrapText="1"/>
    </xf>
    <xf numFmtId="0" fontId="2" fillId="0" borderId="1" xfId="1" applyBorder="1" applyAlignment="1">
      <alignment horizontal="left" vertical="top"/>
    </xf>
    <xf numFmtId="0" fontId="2" fillId="0" borderId="1" xfId="1" applyBorder="1" applyAlignment="1">
      <alignment horizontal="left" vertical="top" wrapText="1"/>
    </xf>
    <xf numFmtId="0" fontId="3" fillId="2" borderId="1" xfId="1" applyFont="1" applyFill="1" applyBorder="1" applyAlignment="1">
      <alignment horizontal="center" vertical="top"/>
    </xf>
    <xf numFmtId="0" fontId="3" fillId="2" borderId="1" xfId="1" applyFont="1" applyFill="1" applyBorder="1" applyAlignment="1">
      <alignment horizontal="center" vertical="top" wrapText="1"/>
    </xf>
    <xf numFmtId="0" fontId="5" fillId="0" borderId="1" xfId="0" applyFont="1" applyBorder="1" applyAlignment="1">
      <alignment vertical="top" wrapText="1"/>
    </xf>
    <xf numFmtId="0" fontId="5" fillId="0" borderId="1" xfId="0" applyFont="1" applyFill="1" applyBorder="1" applyAlignment="1">
      <alignment horizontal="left" vertical="top"/>
    </xf>
    <xf numFmtId="0" fontId="5" fillId="0" borderId="3" xfId="0" applyFont="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Border="1" applyAlignment="1">
      <alignment vertical="top" wrapText="1"/>
    </xf>
    <xf numFmtId="0" fontId="5" fillId="0" borderId="1" xfId="0" applyFont="1" applyBorder="1" applyAlignment="1">
      <alignment vertical="top"/>
    </xf>
    <xf numFmtId="0" fontId="5" fillId="0" borderId="1" xfId="0" applyFont="1" applyFill="1" applyBorder="1" applyAlignment="1">
      <alignment vertical="top" wrapText="1"/>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0" quotePrefix="1" applyFont="1" applyBorder="1" applyAlignment="1">
      <alignment horizontal="left" vertical="top" wrapText="1"/>
    </xf>
    <xf numFmtId="0" fontId="2" fillId="0" borderId="1" xfId="1" applyFont="1" applyBorder="1" applyAlignment="1">
      <alignment horizontal="left" vertical="top"/>
    </xf>
    <xf numFmtId="0" fontId="2" fillId="0" borderId="1" xfId="1" applyFont="1" applyBorder="1" applyAlignment="1">
      <alignment horizontal="left" vertical="top" wrapText="1"/>
    </xf>
    <xf numFmtId="0" fontId="2" fillId="0" borderId="3" xfId="1" applyFont="1" applyBorder="1" applyAlignment="1">
      <alignment horizontal="left" vertical="top" wrapText="1"/>
    </xf>
    <xf numFmtId="0" fontId="2" fillId="0" borderId="1" xfId="1" applyFont="1" applyBorder="1" applyAlignment="1">
      <alignment horizontal="left" vertical="top"/>
    </xf>
    <xf numFmtId="0" fontId="2" fillId="0" borderId="1" xfId="1" applyFont="1" applyBorder="1" applyAlignment="1">
      <alignment horizontal="left" vertical="top" wrapText="1"/>
    </xf>
    <xf numFmtId="0" fontId="2" fillId="0" borderId="1" xfId="1" applyFont="1" applyBorder="1" applyAlignment="1">
      <alignment wrapText="1"/>
    </xf>
    <xf numFmtId="0" fontId="5" fillId="0" borderId="1" xfId="0" applyFont="1" applyFill="1" applyBorder="1" applyAlignment="1">
      <alignment horizontal="left" vertical="top" wrapText="1"/>
    </xf>
    <xf numFmtId="0" fontId="5" fillId="0" borderId="1" xfId="0" applyFont="1" applyBorder="1" applyAlignment="1">
      <alignment vertical="top" wrapText="1"/>
    </xf>
    <xf numFmtId="0" fontId="15" fillId="8" borderId="16" xfId="3" applyFill="1" applyBorder="1" applyAlignment="1">
      <alignment horizontal="left" vertical="top" wrapText="1"/>
    </xf>
    <xf numFmtId="0" fontId="15" fillId="8" borderId="1" xfId="3" applyFill="1" applyBorder="1" applyAlignment="1">
      <alignment vertical="top" wrapText="1"/>
    </xf>
    <xf numFmtId="0" fontId="15" fillId="8" borderId="3" xfId="3" applyFill="1" applyBorder="1" applyAlignment="1">
      <alignment horizontal="left" vertical="top" wrapText="1"/>
    </xf>
    <xf numFmtId="0" fontId="15" fillId="8" borderId="2" xfId="3" applyFill="1" applyBorder="1" applyAlignment="1">
      <alignment horizontal="left" vertical="top" wrapText="1"/>
    </xf>
    <xf numFmtId="0" fontId="15" fillId="8" borderId="1" xfId="3" applyFill="1" applyBorder="1" applyAlignment="1">
      <alignment horizontal="left" vertical="top" wrapText="1"/>
    </xf>
    <xf numFmtId="0" fontId="17" fillId="8" borderId="1" xfId="5" applyFill="1" applyBorder="1" applyAlignment="1">
      <alignment horizontal="left" vertical="top" wrapText="1"/>
    </xf>
    <xf numFmtId="0" fontId="15" fillId="8" borderId="1" xfId="3" applyFill="1" applyBorder="1"/>
    <xf numFmtId="0" fontId="17" fillId="9" borderId="1" xfId="5" applyFill="1" applyBorder="1" applyAlignment="1">
      <alignment horizontal="left" vertical="top" wrapText="1"/>
    </xf>
    <xf numFmtId="0" fontId="5" fillId="8" borderId="1" xfId="0" applyFont="1" applyFill="1" applyBorder="1" applyAlignment="1">
      <alignment horizontal="left" vertical="top" wrapText="1"/>
    </xf>
    <xf numFmtId="0" fontId="15" fillId="9" borderId="1" xfId="3" applyFill="1" applyBorder="1" applyAlignment="1">
      <alignment vertical="top" wrapText="1"/>
    </xf>
    <xf numFmtId="0" fontId="16" fillId="10" borderId="1" xfId="4" applyFill="1" applyBorder="1" applyAlignment="1">
      <alignment horizontal="left" vertical="top" wrapText="1"/>
    </xf>
    <xf numFmtId="0" fontId="15" fillId="8" borderId="1" xfId="3" quotePrefix="1" applyFill="1" applyBorder="1" applyAlignment="1">
      <alignment vertical="top" wrapText="1"/>
    </xf>
    <xf numFmtId="0" fontId="15" fillId="8" borderId="3" xfId="3" applyFill="1" applyBorder="1" applyAlignment="1">
      <alignment vertical="top" wrapText="1"/>
    </xf>
    <xf numFmtId="0" fontId="16" fillId="10" borderId="1" xfId="4" applyFill="1" applyBorder="1" applyAlignment="1">
      <alignment vertical="top" wrapText="1"/>
    </xf>
    <xf numFmtId="0" fontId="2" fillId="8" borderId="1" xfId="1" applyFont="1" applyFill="1" applyBorder="1" applyAlignment="1">
      <alignment vertical="top" wrapText="1"/>
    </xf>
    <xf numFmtId="0" fontId="18" fillId="8" borderId="1" xfId="5" applyFont="1" applyFill="1" applyBorder="1" applyAlignment="1">
      <alignment vertical="top" wrapText="1"/>
    </xf>
    <xf numFmtId="10" fontId="2" fillId="0" borderId="1" xfId="1" applyNumberFormat="1" applyFont="1" applyFill="1" applyBorder="1" applyAlignment="1">
      <alignment horizontal="left" vertical="top" wrapText="1"/>
    </xf>
    <xf numFmtId="0" fontId="19" fillId="8" borderId="1" xfId="1" applyFont="1" applyFill="1" applyBorder="1" applyAlignment="1">
      <alignment vertical="top" wrapText="1"/>
    </xf>
    <xf numFmtId="0" fontId="20" fillId="8" borderId="0" xfId="0" applyFont="1" applyFill="1"/>
    <xf numFmtId="9" fontId="2" fillId="0" borderId="3" xfId="1" applyNumberFormat="1" applyFont="1" applyFill="1" applyBorder="1" applyAlignment="1">
      <alignment horizontal="left" vertical="top" wrapText="1"/>
    </xf>
    <xf numFmtId="0" fontId="21" fillId="0" borderId="0" xfId="1" applyFont="1" applyAlignment="1">
      <alignment vertical="center"/>
    </xf>
    <xf numFmtId="0" fontId="15" fillId="11" borderId="1" xfId="3" quotePrefix="1" applyFill="1" applyBorder="1" applyAlignment="1">
      <alignment vertical="top" wrapText="1"/>
    </xf>
    <xf numFmtId="0" fontId="23" fillId="0" borderId="0" xfId="1" applyFont="1" applyAlignment="1">
      <alignment vertical="center"/>
    </xf>
    <xf numFmtId="0" fontId="5" fillId="0" borderId="1" xfId="0" applyFont="1" applyBorder="1" applyAlignment="1">
      <alignment horizontal="left" vertical="top" wrapText="1"/>
    </xf>
    <xf numFmtId="0" fontId="3" fillId="8" borderId="0" xfId="1" applyFont="1" applyFill="1" applyAlignment="1">
      <alignment horizontal="center" vertical="center"/>
    </xf>
    <xf numFmtId="0" fontId="3" fillId="11" borderId="0" xfId="1" applyFont="1" applyFill="1" applyAlignment="1">
      <alignment horizontal="center" vertical="center"/>
    </xf>
    <xf numFmtId="0" fontId="3" fillId="10" borderId="0" xfId="1" applyFont="1" applyFill="1" applyAlignment="1">
      <alignment horizontal="center" vertical="center"/>
    </xf>
    <xf numFmtId="0" fontId="5" fillId="0" borderId="1" xfId="0" applyFont="1" applyBorder="1" applyAlignment="1">
      <alignment horizontal="left" vertical="top" wrapText="1"/>
    </xf>
    <xf numFmtId="0" fontId="22" fillId="8" borderId="1" xfId="3" applyFont="1" applyFill="1" applyBorder="1" applyAlignment="1">
      <alignment vertical="top" wrapText="1"/>
    </xf>
    <xf numFmtId="0" fontId="2" fillId="11" borderId="1" xfId="1" applyFont="1" applyFill="1" applyBorder="1" applyAlignment="1">
      <alignment vertical="top" wrapText="1"/>
    </xf>
    <xf numFmtId="0" fontId="5" fillId="0" borderId="1" xfId="0" applyFont="1" applyBorder="1" applyAlignment="1">
      <alignment vertical="center" wrapText="1"/>
    </xf>
    <xf numFmtId="0" fontId="2" fillId="0" borderId="1" xfId="1" applyFill="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0" xfId="1" applyAlignment="1">
      <alignment wrapText="1"/>
    </xf>
    <xf numFmtId="0" fontId="2" fillId="0" borderId="1" xfId="1" applyBorder="1" applyAlignment="1">
      <alignment horizontal="center" vertical="center"/>
    </xf>
    <xf numFmtId="0" fontId="2" fillId="0" borderId="2" xfId="1" applyFill="1" applyBorder="1" applyAlignment="1">
      <alignment horizontal="center" vertical="center"/>
    </xf>
    <xf numFmtId="0" fontId="2" fillId="0" borderId="3" xfId="1" applyFill="1" applyBorder="1" applyAlignment="1">
      <alignment horizontal="center" vertical="center"/>
    </xf>
    <xf numFmtId="0" fontId="3" fillId="2" borderId="1" xfId="1" applyFont="1" applyFill="1" applyBorder="1" applyAlignment="1">
      <alignment horizontal="center" vertical="top"/>
    </xf>
    <xf numFmtId="0" fontId="2" fillId="0" borderId="1" xfId="1" applyBorder="1" applyAlignment="1">
      <alignment horizontal="left" vertical="center" wrapText="1"/>
    </xf>
    <xf numFmtId="0" fontId="2" fillId="0" borderId="1" xfId="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2" fillId="0" borderId="10" xfId="1" applyFill="1" applyBorder="1" applyAlignment="1">
      <alignment horizontal="left" vertical="center" wrapText="1"/>
    </xf>
    <xf numFmtId="0" fontId="2" fillId="0" borderId="11" xfId="1" applyFill="1" applyBorder="1" applyAlignment="1">
      <alignment horizontal="left" vertical="center"/>
    </xf>
    <xf numFmtId="0" fontId="2" fillId="0" borderId="12" xfId="1" applyFill="1" applyBorder="1" applyAlignment="1">
      <alignment horizontal="left" vertical="center"/>
    </xf>
    <xf numFmtId="0" fontId="2" fillId="0" borderId="13" xfId="1" applyFill="1" applyBorder="1" applyAlignment="1">
      <alignment horizontal="left" vertical="center"/>
    </xf>
    <xf numFmtId="0" fontId="2" fillId="0" borderId="10" xfId="1" applyBorder="1" applyAlignment="1">
      <alignment horizontal="left" vertical="center" wrapText="1"/>
    </xf>
    <xf numFmtId="0" fontId="2" fillId="0" borderId="11" xfId="1" applyBorder="1" applyAlignment="1">
      <alignment horizontal="left" vertical="center"/>
    </xf>
    <xf numFmtId="0" fontId="2" fillId="0" borderId="12" xfId="1" applyBorder="1" applyAlignment="1">
      <alignment horizontal="left" vertical="center"/>
    </xf>
    <xf numFmtId="0" fontId="2" fillId="0" borderId="13" xfId="1" applyBorder="1" applyAlignment="1">
      <alignment horizontal="left" vertical="center"/>
    </xf>
    <xf numFmtId="0" fontId="7" fillId="0" borderId="2" xfId="1" applyFont="1" applyBorder="1" applyAlignment="1">
      <alignment horizontal="center" vertical="center"/>
    </xf>
    <xf numFmtId="0" fontId="7" fillId="0" borderId="17" xfId="1" applyFont="1" applyBorder="1" applyAlignment="1">
      <alignment horizontal="center" vertical="center"/>
    </xf>
    <xf numFmtId="0" fontId="7" fillId="0" borderId="3" xfId="1" applyFont="1" applyBorder="1" applyAlignment="1">
      <alignment horizontal="center" vertical="center"/>
    </xf>
    <xf numFmtId="0" fontId="7" fillId="0" borderId="10" xfId="1" applyFont="1" applyBorder="1" applyAlignment="1">
      <alignment horizontal="left" vertical="center" wrapText="1"/>
    </xf>
    <xf numFmtId="0" fontId="7" fillId="0" borderId="4" xfId="1" applyFont="1" applyBorder="1" applyAlignment="1">
      <alignment horizontal="left" vertical="center" wrapText="1"/>
    </xf>
    <xf numFmtId="0" fontId="7" fillId="0" borderId="11" xfId="1" applyFont="1" applyBorder="1" applyAlignment="1">
      <alignment horizontal="left" vertical="center" wrapText="1"/>
    </xf>
    <xf numFmtId="0" fontId="7" fillId="0" borderId="18" xfId="1" applyFont="1" applyBorder="1" applyAlignment="1">
      <alignment horizontal="left" vertical="center" wrapText="1"/>
    </xf>
    <xf numFmtId="0" fontId="7" fillId="0" borderId="0" xfId="1" applyFont="1" applyBorder="1" applyAlignment="1">
      <alignment horizontal="left" vertical="center" wrapText="1"/>
    </xf>
    <xf numFmtId="0" fontId="7" fillId="0" borderId="19" xfId="1" applyFont="1" applyBorder="1" applyAlignment="1">
      <alignment horizontal="left" vertical="center" wrapText="1"/>
    </xf>
    <xf numFmtId="0" fontId="7" fillId="0" borderId="12" xfId="1" applyFont="1" applyBorder="1" applyAlignment="1">
      <alignment horizontal="left" vertical="center" wrapText="1"/>
    </xf>
    <xf numFmtId="0" fontId="7" fillId="0" borderId="5" xfId="1" applyFont="1" applyBorder="1" applyAlignment="1">
      <alignment horizontal="left" vertical="center" wrapText="1"/>
    </xf>
    <xf numFmtId="0" fontId="7" fillId="0" borderId="13" xfId="1" applyFont="1" applyBorder="1" applyAlignment="1">
      <alignment horizontal="left" vertical="center" wrapText="1"/>
    </xf>
    <xf numFmtId="0" fontId="7" fillId="0" borderId="4" xfId="1" applyFont="1" applyBorder="1" applyAlignment="1">
      <alignment horizontal="left" vertical="center"/>
    </xf>
    <xf numFmtId="0" fontId="7" fillId="0" borderId="0" xfId="1" applyFont="1" applyBorder="1" applyAlignment="1">
      <alignment horizontal="left" vertical="center"/>
    </xf>
    <xf numFmtId="0" fontId="3" fillId="2" borderId="1" xfId="1" applyFont="1" applyFill="1" applyBorder="1" applyAlignment="1">
      <alignment horizontal="center" vertical="top" wrapText="1"/>
    </xf>
    <xf numFmtId="0" fontId="2" fillId="0" borderId="1" xfId="1" applyFill="1" applyBorder="1" applyAlignment="1">
      <alignment horizontal="left" vertical="top" wrapText="1"/>
    </xf>
    <xf numFmtId="0" fontId="2" fillId="0" borderId="1" xfId="1" applyFill="1" applyBorder="1" applyAlignment="1">
      <alignment horizontal="left" vertical="top"/>
    </xf>
    <xf numFmtId="0" fontId="2" fillId="0" borderId="10" xfId="1" applyBorder="1" applyAlignment="1">
      <alignment horizontal="left" vertical="top" wrapText="1"/>
    </xf>
    <xf numFmtId="0" fontId="2" fillId="0" borderId="11" xfId="1" applyBorder="1" applyAlignment="1">
      <alignment horizontal="left" vertical="top" wrapText="1"/>
    </xf>
    <xf numFmtId="0" fontId="2" fillId="0" borderId="12" xfId="1" applyBorder="1" applyAlignment="1">
      <alignment horizontal="left" vertical="top" wrapText="1"/>
    </xf>
    <xf numFmtId="0" fontId="2" fillId="0" borderId="13" xfId="1" applyBorder="1" applyAlignment="1">
      <alignment horizontal="left" vertical="top" wrapText="1"/>
    </xf>
    <xf numFmtId="0" fontId="2" fillId="0" borderId="1" xfId="1" applyBorder="1" applyAlignment="1">
      <alignment horizontal="left" vertical="top" wrapText="1"/>
    </xf>
    <xf numFmtId="0" fontId="2" fillId="0" borderId="1" xfId="1" applyBorder="1" applyAlignment="1">
      <alignment horizontal="left" vertical="top"/>
    </xf>
    <xf numFmtId="0" fontId="2" fillId="0" borderId="12" xfId="1" applyBorder="1" applyAlignment="1">
      <alignment horizontal="center" vertical="center"/>
    </xf>
    <xf numFmtId="0" fontId="2" fillId="0" borderId="6" xfId="1" applyBorder="1" applyAlignment="1">
      <alignment horizontal="center"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7" fillId="0" borderId="12" xfId="1" applyFont="1" applyBorder="1" applyAlignment="1">
      <alignment horizontal="left" vertical="center"/>
    </xf>
    <xf numFmtId="0" fontId="7" fillId="0" borderId="5" xfId="1" applyFont="1" applyBorder="1" applyAlignment="1">
      <alignment horizontal="left" vertical="center"/>
    </xf>
    <xf numFmtId="0" fontId="7" fillId="0" borderId="13" xfId="1" applyFont="1" applyBorder="1" applyAlignment="1">
      <alignment horizontal="left" vertical="center"/>
    </xf>
    <xf numFmtId="0" fontId="2" fillId="0" borderId="11" xfId="1" applyBorder="1" applyAlignment="1">
      <alignment horizontal="left" vertical="center" wrapText="1"/>
    </xf>
    <xf numFmtId="0" fontId="2" fillId="0" borderId="12" xfId="1" applyBorder="1" applyAlignment="1">
      <alignment horizontal="left" vertical="center" wrapText="1"/>
    </xf>
    <xf numFmtId="0" fontId="2" fillId="0" borderId="13" xfId="1" applyBorder="1" applyAlignment="1">
      <alignment horizontal="left" vertical="center" wrapText="1"/>
    </xf>
    <xf numFmtId="0" fontId="2" fillId="0" borderId="10" xfId="1" applyBorder="1" applyAlignment="1">
      <alignment horizontal="left" wrapText="1"/>
    </xf>
    <xf numFmtId="0" fontId="2" fillId="0" borderId="11" xfId="1" applyBorder="1" applyAlignment="1">
      <alignment horizontal="left" wrapText="1"/>
    </xf>
    <xf numFmtId="0" fontId="2" fillId="0" borderId="12" xfId="1" applyBorder="1" applyAlignment="1">
      <alignment horizontal="left" wrapText="1"/>
    </xf>
    <xf numFmtId="0" fontId="2" fillId="0" borderId="13" xfId="1" applyBorder="1" applyAlignment="1">
      <alignment horizontal="left" wrapText="1"/>
    </xf>
    <xf numFmtId="0" fontId="5" fillId="0" borderId="16" xfId="0" quotePrefix="1" applyFont="1" applyFill="1" applyBorder="1" applyAlignment="1">
      <alignment horizontal="left" vertical="top" wrapText="1"/>
    </xf>
    <xf numFmtId="0" fontId="5" fillId="0" borderId="3" xfId="0" quotePrefix="1"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0" borderId="3" xfId="0"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vertical="top" wrapText="1"/>
    </xf>
    <xf numFmtId="0" fontId="5" fillId="0" borderId="3" xfId="0" applyFont="1" applyFill="1" applyBorder="1" applyAlignment="1">
      <alignment vertical="top" wrapText="1"/>
    </xf>
    <xf numFmtId="0" fontId="5" fillId="0" borderId="1" xfId="0" applyFont="1" applyFill="1" applyBorder="1" applyAlignment="1">
      <alignment vertical="top" wrapText="1"/>
    </xf>
    <xf numFmtId="0" fontId="5" fillId="2" borderId="1" xfId="0" applyFont="1" applyFill="1" applyBorder="1" applyAlignment="1">
      <alignment horizontal="center" wrapText="1"/>
    </xf>
    <xf numFmtId="0" fontId="5" fillId="0" borderId="1" xfId="0" applyFont="1" applyFill="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5" fillId="0" borderId="3"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2" xfId="0" applyFont="1" applyBorder="1" applyAlignment="1">
      <alignment horizontal="center" vertical="top" wrapText="1"/>
    </xf>
    <xf numFmtId="0" fontId="5" fillId="0" borderId="17" xfId="0" applyFont="1" applyBorder="1" applyAlignment="1">
      <alignment horizontal="center" vertical="top" wrapText="1"/>
    </xf>
    <xf numFmtId="0" fontId="5" fillId="0" borderId="3" xfId="0" applyFont="1" applyBorder="1" applyAlignment="1">
      <alignment horizontal="center" vertical="top" wrapText="1"/>
    </xf>
    <xf numFmtId="0" fontId="5" fillId="0" borderId="17" xfId="0" applyFont="1" applyBorder="1" applyAlignment="1">
      <alignment horizontal="left" vertical="top" wrapText="1"/>
    </xf>
    <xf numFmtId="0" fontId="5" fillId="0" borderId="1" xfId="0" applyFont="1" applyBorder="1" applyAlignment="1">
      <alignment horizontal="left" vertical="top"/>
    </xf>
    <xf numFmtId="0" fontId="5" fillId="0" borderId="6"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3" xfId="0" quotePrefix="1" applyFont="1" applyBorder="1" applyAlignment="1">
      <alignment horizontal="left" vertical="top" wrapText="1"/>
    </xf>
    <xf numFmtId="0" fontId="5" fillId="0" borderId="1" xfId="0" quotePrefix="1" applyFont="1" applyBorder="1" applyAlignment="1">
      <alignment horizontal="left" vertical="top" wrapText="1"/>
    </xf>
    <xf numFmtId="0" fontId="8" fillId="2" borderId="1" xfId="0" applyFont="1" applyFill="1" applyBorder="1" applyAlignment="1">
      <alignment horizontal="center"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1" xfId="1" applyFont="1" applyBorder="1" applyAlignment="1">
      <alignment horizontal="left" vertical="top"/>
    </xf>
    <xf numFmtId="0" fontId="2" fillId="0" borderId="1" xfId="1" applyFont="1" applyBorder="1" applyAlignment="1">
      <alignment horizontal="left" vertical="top" wrapText="1"/>
    </xf>
    <xf numFmtId="0" fontId="15" fillId="8" borderId="2" xfId="3" applyFill="1" applyBorder="1" applyAlignment="1">
      <alignment horizontal="center" vertical="top" wrapText="1"/>
    </xf>
    <xf numFmtId="0" fontId="15" fillId="8" borderId="3" xfId="3" applyFill="1" applyBorder="1" applyAlignment="1">
      <alignment horizontal="center" vertical="top" wrapText="1"/>
    </xf>
    <xf numFmtId="10" fontId="5"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0" borderId="1" xfId="0" applyFont="1" applyBorder="1" applyAlignment="1">
      <alignment horizontal="center" vertical="top" wrapText="1"/>
    </xf>
  </cellXfs>
  <cellStyles count="6">
    <cellStyle name="Bad" xfId="4" builtinId="27"/>
    <cellStyle name="Good" xfId="3" builtinId="26"/>
    <cellStyle name="Neutral" xfId="5" builtinId="28"/>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A4" zoomScaleNormal="100" workbookViewId="0">
      <selection activeCell="Q20" sqref="Q20"/>
    </sheetView>
  </sheetViews>
  <sheetFormatPr defaultColWidth="9.140625" defaultRowHeight="12.75" x14ac:dyDescent="0.2"/>
  <cols>
    <col min="1" max="5" width="9.7109375" style="1" customWidth="1"/>
    <col min="6" max="6" width="6.7109375" style="1" customWidth="1"/>
    <col min="7" max="7" width="10.42578125" style="1" customWidth="1"/>
    <col min="8" max="10" width="9.7109375" style="1" customWidth="1"/>
    <col min="11" max="11" width="9" style="1" customWidth="1"/>
    <col min="12" max="12" width="8.7109375" style="1" customWidth="1"/>
    <col min="13" max="13" width="8.85546875" style="1" customWidth="1"/>
    <col min="14" max="16384" width="9.140625" style="1"/>
  </cols>
  <sheetData>
    <row r="1" spans="1:13" ht="15" customHeight="1" x14ac:dyDescent="0.2">
      <c r="A1" s="140" t="s">
        <v>413</v>
      </c>
      <c r="B1" s="141"/>
      <c r="C1" s="141"/>
      <c r="D1" s="141"/>
      <c r="E1" s="141"/>
      <c r="F1" s="141"/>
      <c r="G1" s="141"/>
      <c r="H1" s="141"/>
      <c r="I1" s="141"/>
      <c r="J1" s="141"/>
      <c r="K1" s="141"/>
      <c r="L1" s="141"/>
      <c r="M1" s="141"/>
    </row>
    <row r="2" spans="1:13" ht="45" customHeight="1" x14ac:dyDescent="0.2">
      <c r="A2" s="140"/>
      <c r="B2" s="141"/>
      <c r="C2" s="141"/>
      <c r="D2" s="141"/>
      <c r="E2" s="141"/>
      <c r="F2" s="141"/>
      <c r="G2" s="141"/>
      <c r="H2" s="141"/>
      <c r="I2" s="141"/>
      <c r="J2" s="141"/>
      <c r="K2" s="141"/>
      <c r="L2" s="141"/>
      <c r="M2" s="141"/>
    </row>
    <row r="3" spans="1:13" ht="15" customHeight="1" x14ac:dyDescent="0.2"/>
    <row r="4" spans="1:13" ht="80.25" customHeight="1" x14ac:dyDescent="0.2">
      <c r="A4" s="78" t="s">
        <v>0</v>
      </c>
      <c r="B4" s="137" t="s">
        <v>1</v>
      </c>
      <c r="C4" s="137"/>
      <c r="D4" s="137"/>
      <c r="E4" s="137"/>
      <c r="F4" s="137"/>
      <c r="G4" s="79" t="s">
        <v>2</v>
      </c>
      <c r="H4" s="79" t="s">
        <v>3</v>
      </c>
      <c r="I4" s="79" t="s">
        <v>4</v>
      </c>
      <c r="J4" s="79" t="s">
        <v>482</v>
      </c>
      <c r="K4" s="123" t="s">
        <v>410</v>
      </c>
      <c r="L4" s="124" t="s">
        <v>411</v>
      </c>
      <c r="M4" s="125" t="s">
        <v>412</v>
      </c>
    </row>
    <row r="5" spans="1:13" ht="15" customHeight="1" x14ac:dyDescent="0.2">
      <c r="A5" s="139">
        <v>5.0999999999999996</v>
      </c>
      <c r="B5" s="139" t="s">
        <v>5</v>
      </c>
      <c r="C5" s="139"/>
      <c r="D5" s="139"/>
      <c r="E5" s="139"/>
      <c r="F5" s="139"/>
      <c r="G5" s="134">
        <v>5</v>
      </c>
      <c r="H5" s="134">
        <v>7</v>
      </c>
      <c r="I5" s="130">
        <v>7</v>
      </c>
      <c r="J5" s="135">
        <v>0</v>
      </c>
      <c r="K5" s="130">
        <v>7</v>
      </c>
      <c r="L5" s="130">
        <v>0</v>
      </c>
      <c r="M5" s="130">
        <v>0</v>
      </c>
    </row>
    <row r="6" spans="1:13" x14ac:dyDescent="0.2">
      <c r="A6" s="139"/>
      <c r="B6" s="139"/>
      <c r="C6" s="139"/>
      <c r="D6" s="139"/>
      <c r="E6" s="139"/>
      <c r="F6" s="139"/>
      <c r="G6" s="134"/>
      <c r="H6" s="134"/>
      <c r="I6" s="130"/>
      <c r="J6" s="136"/>
      <c r="K6" s="130"/>
      <c r="L6" s="130"/>
      <c r="M6" s="130"/>
    </row>
    <row r="7" spans="1:13" ht="15" customHeight="1" x14ac:dyDescent="0.2">
      <c r="A7" s="139">
        <v>5.2</v>
      </c>
      <c r="B7" s="138" t="s">
        <v>6</v>
      </c>
      <c r="C7" s="138"/>
      <c r="D7" s="138"/>
      <c r="E7" s="138"/>
      <c r="F7" s="138"/>
      <c r="G7" s="134">
        <v>4</v>
      </c>
      <c r="H7" s="134">
        <v>9</v>
      </c>
      <c r="I7" s="130">
        <v>3</v>
      </c>
      <c r="J7" s="135">
        <v>6</v>
      </c>
      <c r="K7" s="130">
        <v>8</v>
      </c>
      <c r="L7" s="130">
        <v>1</v>
      </c>
      <c r="M7" s="130">
        <v>0</v>
      </c>
    </row>
    <row r="8" spans="1:13" x14ac:dyDescent="0.2">
      <c r="A8" s="139"/>
      <c r="B8" s="138"/>
      <c r="C8" s="138"/>
      <c r="D8" s="138"/>
      <c r="E8" s="138"/>
      <c r="F8" s="138"/>
      <c r="G8" s="134"/>
      <c r="H8" s="134"/>
      <c r="I8" s="130"/>
      <c r="J8" s="136"/>
      <c r="K8" s="130"/>
      <c r="L8" s="130"/>
      <c r="M8" s="130"/>
    </row>
    <row r="9" spans="1:13" ht="15" customHeight="1" x14ac:dyDescent="0.2">
      <c r="A9" s="139">
        <v>5.3</v>
      </c>
      <c r="B9" s="138" t="s">
        <v>7</v>
      </c>
      <c r="C9" s="138"/>
      <c r="D9" s="138"/>
      <c r="E9" s="138"/>
      <c r="F9" s="138"/>
      <c r="G9" s="134">
        <v>6</v>
      </c>
      <c r="H9" s="134">
        <v>10</v>
      </c>
      <c r="I9" s="130">
        <v>7</v>
      </c>
      <c r="J9" s="135">
        <v>3</v>
      </c>
      <c r="K9" s="130">
        <v>6</v>
      </c>
      <c r="L9" s="130">
        <v>2</v>
      </c>
      <c r="M9" s="130">
        <v>2</v>
      </c>
    </row>
    <row r="10" spans="1:13" ht="26.25" customHeight="1" x14ac:dyDescent="0.2">
      <c r="A10" s="139"/>
      <c r="B10" s="138"/>
      <c r="C10" s="138"/>
      <c r="D10" s="138"/>
      <c r="E10" s="138"/>
      <c r="F10" s="138"/>
      <c r="G10" s="134"/>
      <c r="H10" s="134"/>
      <c r="I10" s="130"/>
      <c r="J10" s="136"/>
      <c r="K10" s="130"/>
      <c r="L10" s="130"/>
      <c r="M10" s="130"/>
    </row>
    <row r="11" spans="1:13" ht="15" customHeight="1" x14ac:dyDescent="0.2">
      <c r="A11" s="139">
        <v>5.4</v>
      </c>
      <c r="B11" s="138" t="s">
        <v>8</v>
      </c>
      <c r="C11" s="138"/>
      <c r="D11" s="138"/>
      <c r="E11" s="138"/>
      <c r="F11" s="138"/>
      <c r="G11" s="134">
        <v>5</v>
      </c>
      <c r="H11" s="134">
        <v>6</v>
      </c>
      <c r="I11" s="130">
        <v>5</v>
      </c>
      <c r="J11" s="135">
        <v>1</v>
      </c>
      <c r="K11" s="130">
        <v>5</v>
      </c>
      <c r="L11" s="130">
        <v>1</v>
      </c>
      <c r="M11" s="130">
        <v>0</v>
      </c>
    </row>
    <row r="12" spans="1:13" ht="27" customHeight="1" x14ac:dyDescent="0.2">
      <c r="A12" s="139"/>
      <c r="B12" s="138"/>
      <c r="C12" s="138"/>
      <c r="D12" s="138"/>
      <c r="E12" s="138"/>
      <c r="F12" s="138"/>
      <c r="G12" s="134"/>
      <c r="H12" s="134"/>
      <c r="I12" s="130"/>
      <c r="J12" s="136"/>
      <c r="K12" s="130"/>
      <c r="L12" s="130"/>
      <c r="M12" s="130"/>
    </row>
    <row r="13" spans="1:13" ht="15" customHeight="1" x14ac:dyDescent="0.2">
      <c r="A13" s="139">
        <v>5.5</v>
      </c>
      <c r="B13" s="138" t="s">
        <v>9</v>
      </c>
      <c r="C13" s="138"/>
      <c r="D13" s="138"/>
      <c r="E13" s="138"/>
      <c r="F13" s="138"/>
      <c r="G13" s="134">
        <v>4</v>
      </c>
      <c r="H13" s="134">
        <v>9</v>
      </c>
      <c r="I13" s="130">
        <v>8</v>
      </c>
      <c r="J13" s="135">
        <v>1</v>
      </c>
      <c r="K13" s="130">
        <v>9</v>
      </c>
      <c r="L13" s="130">
        <v>0</v>
      </c>
      <c r="M13" s="130">
        <v>0</v>
      </c>
    </row>
    <row r="14" spans="1:13" ht="36" customHeight="1" x14ac:dyDescent="0.2">
      <c r="A14" s="139"/>
      <c r="B14" s="138"/>
      <c r="C14" s="138"/>
      <c r="D14" s="138"/>
      <c r="E14" s="138"/>
      <c r="F14" s="138"/>
      <c r="G14" s="134"/>
      <c r="H14" s="134"/>
      <c r="I14" s="130"/>
      <c r="J14" s="136"/>
      <c r="K14" s="130"/>
      <c r="L14" s="130"/>
      <c r="M14" s="130"/>
    </row>
    <row r="15" spans="1:13" ht="15" customHeight="1" x14ac:dyDescent="0.2">
      <c r="A15" s="139">
        <v>5.6</v>
      </c>
      <c r="B15" s="138" t="s">
        <v>10</v>
      </c>
      <c r="C15" s="138"/>
      <c r="D15" s="138"/>
      <c r="E15" s="138"/>
      <c r="F15" s="138"/>
      <c r="G15" s="134">
        <v>5</v>
      </c>
      <c r="H15" s="134">
        <v>5</v>
      </c>
      <c r="I15" s="130">
        <v>4</v>
      </c>
      <c r="J15" s="131">
        <v>1</v>
      </c>
      <c r="K15" s="130">
        <v>3</v>
      </c>
      <c r="L15" s="130">
        <v>0</v>
      </c>
      <c r="M15" s="130">
        <v>2</v>
      </c>
    </row>
    <row r="16" spans="1:13" ht="12.75" customHeight="1" x14ac:dyDescent="0.2">
      <c r="A16" s="139"/>
      <c r="B16" s="138"/>
      <c r="C16" s="138"/>
      <c r="D16" s="138"/>
      <c r="E16" s="138"/>
      <c r="F16" s="138"/>
      <c r="G16" s="134"/>
      <c r="H16" s="134"/>
      <c r="I16" s="130"/>
      <c r="J16" s="132"/>
      <c r="K16" s="130"/>
      <c r="L16" s="130"/>
      <c r="M16" s="130"/>
    </row>
    <row r="17" spans="1:13" ht="15" customHeight="1" x14ac:dyDescent="0.2">
      <c r="A17" s="139">
        <v>5.7</v>
      </c>
      <c r="B17" s="138" t="s">
        <v>11</v>
      </c>
      <c r="C17" s="138"/>
      <c r="D17" s="138"/>
      <c r="E17" s="138"/>
      <c r="F17" s="138"/>
      <c r="G17" s="134">
        <v>5</v>
      </c>
      <c r="H17" s="134">
        <v>5</v>
      </c>
      <c r="I17" s="130">
        <v>5</v>
      </c>
      <c r="J17" s="135">
        <v>0</v>
      </c>
      <c r="K17" s="130">
        <v>4</v>
      </c>
      <c r="L17" s="130">
        <v>1</v>
      </c>
      <c r="M17" s="130">
        <v>0</v>
      </c>
    </row>
    <row r="18" spans="1:13" ht="13.5" customHeight="1" x14ac:dyDescent="0.2">
      <c r="A18" s="139"/>
      <c r="B18" s="138"/>
      <c r="C18" s="138"/>
      <c r="D18" s="138"/>
      <c r="E18" s="138"/>
      <c r="F18" s="138"/>
      <c r="G18" s="134"/>
      <c r="H18" s="134"/>
      <c r="I18" s="130"/>
      <c r="J18" s="136"/>
      <c r="K18" s="130"/>
      <c r="L18" s="130"/>
      <c r="M18" s="130"/>
    </row>
    <row r="20" spans="1:13" ht="13.5" thickBot="1" x14ac:dyDescent="0.25">
      <c r="G20" s="13">
        <f>SUM(G5:G18)</f>
        <v>34</v>
      </c>
      <c r="H20" s="13">
        <f>SUM(H5:H18)</f>
        <v>51</v>
      </c>
      <c r="I20" s="13">
        <f>SUM(I5:I18)</f>
        <v>39</v>
      </c>
      <c r="J20" s="13">
        <f>SUM(J5:J19)</f>
        <v>12</v>
      </c>
      <c r="K20" s="13">
        <f>SUM(K5:K19)</f>
        <v>42</v>
      </c>
      <c r="L20" s="13">
        <f>SUM(L5:L19)</f>
        <v>5</v>
      </c>
      <c r="M20" s="13">
        <f>SUM(M5:M19)</f>
        <v>4</v>
      </c>
    </row>
    <row r="21" spans="1:13" ht="13.5" thickTop="1" x14ac:dyDescent="0.2"/>
    <row r="22" spans="1:13" ht="12.75" customHeight="1" x14ac:dyDescent="0.2"/>
    <row r="23" spans="1:13" ht="74.45" customHeight="1" x14ac:dyDescent="0.2">
      <c r="B23" s="133" t="s">
        <v>416</v>
      </c>
      <c r="C23" s="133"/>
      <c r="D23" s="133"/>
      <c r="E23" s="133"/>
      <c r="F23" s="133"/>
      <c r="G23" s="133"/>
      <c r="H23" s="133"/>
      <c r="I23" s="133"/>
      <c r="J23" s="133"/>
      <c r="K23" s="133"/>
      <c r="L23" s="133"/>
      <c r="M23" s="133"/>
    </row>
    <row r="25" spans="1:13" ht="39" customHeight="1" x14ac:dyDescent="0.2">
      <c r="B25" s="133" t="s">
        <v>417</v>
      </c>
      <c r="C25" s="133"/>
      <c r="D25" s="133"/>
      <c r="E25" s="133"/>
      <c r="F25" s="133"/>
      <c r="G25" s="133"/>
      <c r="H25" s="133"/>
      <c r="I25" s="133"/>
      <c r="J25" s="133"/>
      <c r="K25" s="133"/>
      <c r="L25" s="133"/>
      <c r="M25" s="133"/>
    </row>
    <row r="26" spans="1:13" ht="15" customHeight="1" x14ac:dyDescent="0.2"/>
    <row r="27" spans="1:13" ht="39.75" customHeight="1" x14ac:dyDescent="0.2"/>
    <row r="28" spans="1:13" ht="12.75" customHeight="1" x14ac:dyDescent="0.2"/>
    <row r="33" ht="30" customHeight="1" x14ac:dyDescent="0.2"/>
    <row r="35" ht="40.5" customHeight="1" x14ac:dyDescent="0.2"/>
  </sheetData>
  <mergeCells count="67">
    <mergeCell ref="B25:M25"/>
    <mergeCell ref="A1:M2"/>
    <mergeCell ref="A15:A16"/>
    <mergeCell ref="B15:F16"/>
    <mergeCell ref="G15:G16"/>
    <mergeCell ref="A17:A18"/>
    <mergeCell ref="B17:F18"/>
    <mergeCell ref="G17:G18"/>
    <mergeCell ref="G9:G10"/>
    <mergeCell ref="A11:A12"/>
    <mergeCell ref="B11:F12"/>
    <mergeCell ref="G11:G12"/>
    <mergeCell ref="A13:A14"/>
    <mergeCell ref="B13:F14"/>
    <mergeCell ref="G13:G14"/>
    <mergeCell ref="A9:A10"/>
    <mergeCell ref="L5:L6"/>
    <mergeCell ref="B4:F4"/>
    <mergeCell ref="B9:F10"/>
    <mergeCell ref="A5:A6"/>
    <mergeCell ref="B5:F6"/>
    <mergeCell ref="G5:G6"/>
    <mergeCell ref="A7:A8"/>
    <mergeCell ref="B7:F8"/>
    <mergeCell ref="G7:G8"/>
    <mergeCell ref="J5:J6"/>
    <mergeCell ref="J7:J8"/>
    <mergeCell ref="H5:H6"/>
    <mergeCell ref="I5:I6"/>
    <mergeCell ref="K5:K6"/>
    <mergeCell ref="L15:L16"/>
    <mergeCell ref="J13:J14"/>
    <mergeCell ref="H7:H8"/>
    <mergeCell ref="I7:I8"/>
    <mergeCell ref="K7:K8"/>
    <mergeCell ref="L7:L8"/>
    <mergeCell ref="H9:H10"/>
    <mergeCell ref="I9:I10"/>
    <mergeCell ref="K9:K10"/>
    <mergeCell ref="L9:L10"/>
    <mergeCell ref="H11:H12"/>
    <mergeCell ref="I11:I12"/>
    <mergeCell ref="K11:K12"/>
    <mergeCell ref="L11:L12"/>
    <mergeCell ref="J9:J10"/>
    <mergeCell ref="J11:J12"/>
    <mergeCell ref="M5:M6"/>
    <mergeCell ref="M7:M8"/>
    <mergeCell ref="M9:M10"/>
    <mergeCell ref="M11:M12"/>
    <mergeCell ref="M13:M14"/>
    <mergeCell ref="L13:L14"/>
    <mergeCell ref="J15:J16"/>
    <mergeCell ref="B23:M23"/>
    <mergeCell ref="M15:M16"/>
    <mergeCell ref="M17:M18"/>
    <mergeCell ref="H17:H18"/>
    <mergeCell ref="I17:I18"/>
    <mergeCell ref="K17:K18"/>
    <mergeCell ref="L17:L18"/>
    <mergeCell ref="H13:H14"/>
    <mergeCell ref="I13:I14"/>
    <mergeCell ref="K13:K14"/>
    <mergeCell ref="J17:J18"/>
    <mergeCell ref="H15:H16"/>
    <mergeCell ref="I15:I16"/>
    <mergeCell ref="K15:K16"/>
  </mergeCells>
  <pageMargins left="0.74803149606299213" right="0.74803149606299213" top="0.98425196850393704" bottom="0.98425196850393704" header="0.51181102362204722" footer="0.51181102362204722"/>
  <pageSetup paperSize="9" fitToWidth="0" fitToHeight="0" orientation="landscape" r:id="rId1"/>
  <headerFooter alignWithMargins="0">
    <oddHeader>&amp;LSummary</oddHeader>
    <oddFooter>&amp;LDraft Document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view="pageBreakPreview" zoomScale="80" zoomScaleNormal="90" zoomScaleSheetLayoutView="80" workbookViewId="0">
      <pane xSplit="1" topLeftCell="B1" activePane="topRight" state="frozen"/>
      <selection activeCell="A2" sqref="A2"/>
      <selection pane="topRight" activeCell="I7" sqref="I7"/>
    </sheetView>
  </sheetViews>
  <sheetFormatPr defaultColWidth="9.140625" defaultRowHeight="12.75" x14ac:dyDescent="0.2"/>
  <cols>
    <col min="1" max="1" width="10.85546875" style="1" customWidth="1"/>
    <col min="2" max="2" width="24.5703125" style="1" customWidth="1"/>
    <col min="3" max="3" width="33.5703125" style="1" customWidth="1"/>
    <col min="4" max="4" width="58.140625" style="1" customWidth="1"/>
    <col min="5" max="5" width="51" style="1" customWidth="1"/>
    <col min="6" max="16384" width="9.140625" style="1"/>
  </cols>
  <sheetData>
    <row r="1" spans="1:5" ht="18" x14ac:dyDescent="0.25">
      <c r="A1" s="18" t="s">
        <v>408</v>
      </c>
    </row>
    <row r="2" spans="1:5" ht="13.5" thickBot="1" x14ac:dyDescent="0.25"/>
    <row r="3" spans="1:5" ht="37.5" customHeight="1" thickBot="1" x14ac:dyDescent="0.25">
      <c r="A3" s="6" t="s">
        <v>70</v>
      </c>
      <c r="B3" s="42" t="s">
        <v>13</v>
      </c>
      <c r="C3" s="11" t="s">
        <v>71</v>
      </c>
      <c r="D3" s="11" t="s">
        <v>345</v>
      </c>
      <c r="E3" s="50" t="s">
        <v>346</v>
      </c>
    </row>
    <row r="4" spans="1:5" ht="76.5" customHeight="1" x14ac:dyDescent="0.2">
      <c r="A4" s="192" t="s">
        <v>16</v>
      </c>
      <c r="B4" s="194" t="s">
        <v>80</v>
      </c>
      <c r="C4" s="84" t="s">
        <v>81</v>
      </c>
      <c r="D4" s="216" t="s">
        <v>347</v>
      </c>
      <c r="E4" s="216" t="s">
        <v>93</v>
      </c>
    </row>
    <row r="5" spans="1:5" ht="20.25" customHeight="1" x14ac:dyDescent="0.2">
      <c r="A5" s="207"/>
      <c r="B5" s="196"/>
      <c r="C5" s="85" t="s">
        <v>89</v>
      </c>
      <c r="D5" s="217"/>
      <c r="E5" s="217"/>
    </row>
    <row r="6" spans="1:5" ht="56.1" customHeight="1" x14ac:dyDescent="0.2">
      <c r="A6" s="88" t="s">
        <v>22</v>
      </c>
      <c r="B6" s="80" t="s">
        <v>95</v>
      </c>
      <c r="C6" s="80" t="s">
        <v>348</v>
      </c>
      <c r="D6" s="90" t="s">
        <v>349</v>
      </c>
      <c r="E6" s="90" t="s">
        <v>93</v>
      </c>
    </row>
    <row r="7" spans="1:5" ht="39" customHeight="1" x14ac:dyDescent="0.2">
      <c r="A7" s="88" t="s">
        <v>26</v>
      </c>
      <c r="B7" s="87" t="s">
        <v>105</v>
      </c>
      <c r="C7" s="87" t="s">
        <v>106</v>
      </c>
      <c r="D7" s="90" t="s">
        <v>111</v>
      </c>
      <c r="E7" s="90" t="s">
        <v>93</v>
      </c>
    </row>
    <row r="8" spans="1:5" ht="107.45" customHeight="1" x14ac:dyDescent="0.2">
      <c r="A8" s="205" t="s">
        <v>28</v>
      </c>
      <c r="B8" s="205" t="s">
        <v>115</v>
      </c>
      <c r="C8" s="87" t="s">
        <v>121</v>
      </c>
      <c r="D8" s="87" t="s">
        <v>126</v>
      </c>
      <c r="E8" s="87" t="s">
        <v>350</v>
      </c>
    </row>
    <row r="9" spans="1:5" ht="409.6" customHeight="1" x14ac:dyDescent="0.2">
      <c r="A9" s="205"/>
      <c r="B9" s="205"/>
      <c r="C9" s="227" t="s">
        <v>128</v>
      </c>
      <c r="D9" s="226" t="s">
        <v>351</v>
      </c>
      <c r="E9" s="205" t="s">
        <v>352</v>
      </c>
    </row>
    <row r="10" spans="1:5" ht="68.45" customHeight="1" x14ac:dyDescent="0.2">
      <c r="A10" s="205"/>
      <c r="B10" s="205"/>
      <c r="C10" s="227"/>
      <c r="D10" s="226"/>
      <c r="E10" s="205"/>
    </row>
    <row r="11" spans="1:5" ht="68.45" customHeight="1" x14ac:dyDescent="0.2">
      <c r="A11" s="55" t="s">
        <v>31</v>
      </c>
      <c r="B11" s="55" t="s">
        <v>132</v>
      </c>
      <c r="C11" s="88" t="s">
        <v>133</v>
      </c>
      <c r="D11" s="49" t="s">
        <v>137</v>
      </c>
      <c r="E11" s="88" t="s">
        <v>353</v>
      </c>
    </row>
    <row r="12" spans="1:5" ht="76.5" customHeight="1" x14ac:dyDescent="0.2">
      <c r="A12" s="212" t="s">
        <v>33</v>
      </c>
      <c r="B12" s="205" t="s">
        <v>147</v>
      </c>
      <c r="C12" s="5" t="s">
        <v>148</v>
      </c>
      <c r="D12" s="5" t="s">
        <v>354</v>
      </c>
      <c r="E12" s="15" t="s">
        <v>355</v>
      </c>
    </row>
    <row r="13" spans="1:5" ht="229.5" x14ac:dyDescent="0.2">
      <c r="A13" s="212"/>
      <c r="B13" s="205"/>
      <c r="C13" s="5" t="s">
        <v>153</v>
      </c>
      <c r="D13" s="36" t="s">
        <v>356</v>
      </c>
      <c r="E13" s="43" t="s">
        <v>357</v>
      </c>
    </row>
    <row r="14" spans="1:5" ht="76.5" x14ac:dyDescent="0.2">
      <c r="A14" s="89" t="s">
        <v>35</v>
      </c>
      <c r="B14" s="87" t="s">
        <v>167</v>
      </c>
      <c r="C14" s="5" t="s">
        <v>358</v>
      </c>
      <c r="D14" s="5" t="s">
        <v>169</v>
      </c>
      <c r="E14" s="5" t="s">
        <v>93</v>
      </c>
    </row>
    <row r="15" spans="1:5" ht="89.25" x14ac:dyDescent="0.2">
      <c r="A15" s="89" t="s">
        <v>37</v>
      </c>
      <c r="B15" s="87" t="s">
        <v>172</v>
      </c>
      <c r="C15" s="87" t="s">
        <v>173</v>
      </c>
      <c r="D15" s="20" t="s">
        <v>359</v>
      </c>
      <c r="E15" s="20" t="s">
        <v>360</v>
      </c>
    </row>
    <row r="16" spans="1:5" ht="63.75" x14ac:dyDescent="0.2">
      <c r="A16" s="89" t="s">
        <v>40</v>
      </c>
      <c r="B16" s="87" t="s">
        <v>185</v>
      </c>
      <c r="C16" s="87" t="s">
        <v>361</v>
      </c>
      <c r="D16" s="20" t="s">
        <v>191</v>
      </c>
      <c r="E16" s="20" t="s">
        <v>362</v>
      </c>
    </row>
    <row r="17" spans="1:5" ht="47.45" customHeight="1" x14ac:dyDescent="0.2">
      <c r="A17" s="76" t="s">
        <v>49</v>
      </c>
      <c r="B17" s="77" t="s">
        <v>363</v>
      </c>
      <c r="C17" s="77" t="s">
        <v>246</v>
      </c>
      <c r="D17" s="15" t="s">
        <v>247</v>
      </c>
      <c r="E17" s="5" t="s">
        <v>360</v>
      </c>
    </row>
    <row r="18" spans="1:5" ht="76.5" x14ac:dyDescent="0.2">
      <c r="A18" s="76" t="s">
        <v>51</v>
      </c>
      <c r="B18" s="92" t="s">
        <v>249</v>
      </c>
      <c r="C18" s="92" t="s">
        <v>250</v>
      </c>
      <c r="D18" s="92" t="s">
        <v>364</v>
      </c>
      <c r="E18" s="92" t="s">
        <v>360</v>
      </c>
    </row>
    <row r="19" spans="1:5" ht="51" x14ac:dyDescent="0.2">
      <c r="A19" s="76" t="s">
        <v>52</v>
      </c>
      <c r="B19" s="77" t="s">
        <v>252</v>
      </c>
      <c r="C19" s="77" t="s">
        <v>253</v>
      </c>
      <c r="D19" s="19" t="s">
        <v>254</v>
      </c>
      <c r="E19" s="44"/>
    </row>
    <row r="20" spans="1:5" ht="54" customHeight="1" x14ac:dyDescent="0.2">
      <c r="A20" s="76" t="s">
        <v>58</v>
      </c>
      <c r="B20" s="14" t="s">
        <v>286</v>
      </c>
      <c r="C20" s="14" t="s">
        <v>287</v>
      </c>
      <c r="D20" s="54" t="s">
        <v>365</v>
      </c>
      <c r="E20" s="44" t="s">
        <v>365</v>
      </c>
    </row>
    <row r="21" spans="1:5" ht="142.5" customHeight="1" x14ac:dyDescent="0.2">
      <c r="A21" s="4" t="s">
        <v>59</v>
      </c>
      <c r="B21" s="5" t="s">
        <v>292</v>
      </c>
      <c r="C21" s="5" t="s">
        <v>366</v>
      </c>
      <c r="D21" s="19" t="s">
        <v>367</v>
      </c>
      <c r="E21" s="19" t="s">
        <v>360</v>
      </c>
    </row>
    <row r="22" spans="1:5" ht="63.6" customHeight="1" x14ac:dyDescent="0.2">
      <c r="A22" s="4" t="s">
        <v>59</v>
      </c>
      <c r="B22" s="5" t="s">
        <v>292</v>
      </c>
      <c r="C22" s="5" t="s">
        <v>298</v>
      </c>
      <c r="D22" s="19" t="s">
        <v>302</v>
      </c>
      <c r="E22" s="19" t="s">
        <v>360</v>
      </c>
    </row>
    <row r="23" spans="1:5" ht="166.5" customHeight="1" x14ac:dyDescent="0.2">
      <c r="A23" s="4" t="s">
        <v>61</v>
      </c>
      <c r="B23" s="5" t="s">
        <v>304</v>
      </c>
      <c r="C23" s="5" t="s">
        <v>305</v>
      </c>
      <c r="D23" s="36" t="s">
        <v>368</v>
      </c>
      <c r="E23" s="19" t="s">
        <v>369</v>
      </c>
    </row>
    <row r="24" spans="1:5" ht="63.6" customHeight="1" x14ac:dyDescent="0.2">
      <c r="A24" s="4" t="s">
        <v>62</v>
      </c>
      <c r="B24" s="5" t="s">
        <v>306</v>
      </c>
      <c r="C24" s="5" t="s">
        <v>307</v>
      </c>
      <c r="D24" s="19" t="s">
        <v>308</v>
      </c>
      <c r="E24" s="19" t="s">
        <v>369</v>
      </c>
    </row>
    <row r="25" spans="1:5" ht="130.5" customHeight="1" x14ac:dyDescent="0.2">
      <c r="A25" s="16" t="s">
        <v>63</v>
      </c>
      <c r="B25" s="15" t="s">
        <v>310</v>
      </c>
      <c r="C25" s="15" t="s">
        <v>370</v>
      </c>
      <c r="D25" s="36" t="s">
        <v>371</v>
      </c>
      <c r="E25" s="36" t="s">
        <v>372</v>
      </c>
    </row>
  </sheetData>
  <mergeCells count="11">
    <mergeCell ref="A12:A13"/>
    <mergeCell ref="B12:B13"/>
    <mergeCell ref="E9:E10"/>
    <mergeCell ref="D9:D10"/>
    <mergeCell ref="C9:C10"/>
    <mergeCell ref="B4:B5"/>
    <mergeCell ref="D4:D5"/>
    <mergeCell ref="A4:A5"/>
    <mergeCell ref="E4:E5"/>
    <mergeCell ref="B8:B10"/>
    <mergeCell ref="A8:A10"/>
  </mergeCells>
  <pageMargins left="0.74803149606299213" right="0.74803149606299213" top="0.98425196850393704" bottom="0.98425196850393704" header="0.51181102362204722" footer="0.51181102362204722"/>
  <pageSetup paperSize="8" scale="72" fitToHeight="0" orientation="portrait" r:id="rId1"/>
  <headerFooter alignWithMargins="0">
    <oddHeader>&amp;LGlossary Definitions</oddHeader>
    <oddFooter>&amp;LDraft Document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1"/>
  <sheetViews>
    <sheetView topLeftCell="A49" workbookViewId="0">
      <selection activeCell="N8" sqref="N8"/>
    </sheetView>
  </sheetViews>
  <sheetFormatPr defaultColWidth="9.140625" defaultRowHeight="12.75" x14ac:dyDescent="0.2"/>
  <cols>
    <col min="1" max="5" width="9.140625" style="1"/>
    <col min="6" max="6" width="7.140625" style="1" customWidth="1"/>
    <col min="7" max="7" width="9.140625" style="1" hidden="1" customWidth="1"/>
    <col min="8" max="8" width="13.5703125" style="1" customWidth="1"/>
    <col min="9" max="9" width="15" style="1" customWidth="1"/>
    <col min="10" max="10" width="9.140625" style="1"/>
    <col min="11" max="11" width="34.85546875" style="1" customWidth="1"/>
    <col min="12" max="13" width="9.140625" style="1"/>
    <col min="14" max="14" width="34.140625" style="1" customWidth="1"/>
    <col min="15" max="16384" width="9.140625" style="1"/>
  </cols>
  <sheetData>
    <row r="1" spans="1:15" s="119" customFormat="1" ht="57.95" customHeight="1" x14ac:dyDescent="0.25">
      <c r="C1" s="121" t="s">
        <v>409</v>
      </c>
    </row>
    <row r="2" spans="1:15" ht="25.5" x14ac:dyDescent="0.2">
      <c r="A2" s="78" t="s">
        <v>12</v>
      </c>
      <c r="B2" s="78" t="s">
        <v>0</v>
      </c>
      <c r="C2" s="137" t="s">
        <v>1</v>
      </c>
      <c r="D2" s="137"/>
      <c r="E2" s="137"/>
      <c r="F2" s="137"/>
      <c r="G2" s="137"/>
      <c r="H2" s="79" t="s">
        <v>13</v>
      </c>
      <c r="I2" s="79" t="s">
        <v>14</v>
      </c>
      <c r="J2" s="164" t="s">
        <v>15</v>
      </c>
      <c r="K2" s="164"/>
      <c r="N2" s="7"/>
    </row>
    <row r="3" spans="1:15" x14ac:dyDescent="0.2">
      <c r="A3" s="134">
        <v>1</v>
      </c>
      <c r="B3" s="150">
        <v>5.0999999999999996</v>
      </c>
      <c r="C3" s="175" t="s">
        <v>5</v>
      </c>
      <c r="D3" s="162"/>
      <c r="E3" s="162"/>
      <c r="F3" s="162"/>
      <c r="G3" s="176"/>
      <c r="H3" s="132" t="s">
        <v>16</v>
      </c>
      <c r="I3" s="132" t="s">
        <v>17</v>
      </c>
      <c r="J3" s="138" t="s">
        <v>18</v>
      </c>
      <c r="K3" s="138"/>
      <c r="N3" s="3"/>
    </row>
    <row r="4" spans="1:15" ht="27" customHeight="1" x14ac:dyDescent="0.2">
      <c r="A4" s="134"/>
      <c r="B4" s="151"/>
      <c r="C4" s="177"/>
      <c r="D4" s="163"/>
      <c r="E4" s="163"/>
      <c r="F4" s="163"/>
      <c r="G4" s="178"/>
      <c r="H4" s="134"/>
      <c r="I4" s="134"/>
      <c r="J4" s="138"/>
      <c r="K4" s="138"/>
    </row>
    <row r="5" spans="1:15" x14ac:dyDescent="0.2">
      <c r="A5" s="131">
        <f>A3+1</f>
        <v>2</v>
      </c>
      <c r="B5" s="151"/>
      <c r="C5" s="177"/>
      <c r="D5" s="163"/>
      <c r="E5" s="163"/>
      <c r="F5" s="163"/>
      <c r="G5" s="178"/>
      <c r="H5" s="132" t="s">
        <v>16</v>
      </c>
      <c r="I5" s="132" t="s">
        <v>19</v>
      </c>
      <c r="J5" s="138" t="s">
        <v>18</v>
      </c>
      <c r="K5" s="138"/>
    </row>
    <row r="6" spans="1:15" ht="20.45" customHeight="1" x14ac:dyDescent="0.2">
      <c r="A6" s="132"/>
      <c r="B6" s="151"/>
      <c r="C6" s="177"/>
      <c r="D6" s="163"/>
      <c r="E6" s="163"/>
      <c r="F6" s="163"/>
      <c r="G6" s="178"/>
      <c r="H6" s="134"/>
      <c r="I6" s="134"/>
      <c r="J6" s="138"/>
      <c r="K6" s="138"/>
    </row>
    <row r="7" spans="1:15" x14ac:dyDescent="0.2">
      <c r="A7" s="131">
        <f t="shared" ref="A7" si="0">A5+1</f>
        <v>3</v>
      </c>
      <c r="B7" s="151"/>
      <c r="C7" s="177"/>
      <c r="D7" s="163"/>
      <c r="E7" s="163"/>
      <c r="F7" s="163"/>
      <c r="G7" s="178"/>
      <c r="H7" s="132" t="s">
        <v>20</v>
      </c>
      <c r="I7" s="132" t="s">
        <v>17</v>
      </c>
      <c r="J7" s="146" t="s">
        <v>21</v>
      </c>
      <c r="K7" s="147"/>
    </row>
    <row r="8" spans="1:15" ht="29.45" customHeight="1" x14ac:dyDescent="0.2">
      <c r="A8" s="132"/>
      <c r="B8" s="151"/>
      <c r="C8" s="177"/>
      <c r="D8" s="163"/>
      <c r="E8" s="163"/>
      <c r="F8" s="163"/>
      <c r="G8" s="178"/>
      <c r="H8" s="134"/>
      <c r="I8" s="134"/>
      <c r="J8" s="148"/>
      <c r="K8" s="149"/>
    </row>
    <row r="9" spans="1:15" x14ac:dyDescent="0.2">
      <c r="A9" s="131">
        <f t="shared" ref="A9" si="1">A7+1</f>
        <v>4</v>
      </c>
      <c r="B9" s="151"/>
      <c r="C9" s="177"/>
      <c r="D9" s="163"/>
      <c r="E9" s="163"/>
      <c r="F9" s="163"/>
      <c r="G9" s="178"/>
      <c r="H9" s="132" t="s">
        <v>22</v>
      </c>
      <c r="I9" s="132" t="s">
        <v>17</v>
      </c>
      <c r="J9" s="185" t="s">
        <v>23</v>
      </c>
      <c r="K9" s="186"/>
    </row>
    <row r="10" spans="1:15" x14ac:dyDescent="0.2">
      <c r="A10" s="132"/>
      <c r="B10" s="151"/>
      <c r="C10" s="177"/>
      <c r="D10" s="163"/>
      <c r="E10" s="163"/>
      <c r="F10" s="163"/>
      <c r="G10" s="178"/>
      <c r="H10" s="134"/>
      <c r="I10" s="134"/>
      <c r="J10" s="187"/>
      <c r="K10" s="188"/>
    </row>
    <row r="11" spans="1:15" x14ac:dyDescent="0.2">
      <c r="A11" s="131">
        <f t="shared" ref="A11" si="2">A9+1</f>
        <v>5</v>
      </c>
      <c r="B11" s="151"/>
      <c r="C11" s="177"/>
      <c r="D11" s="163"/>
      <c r="E11" s="163"/>
      <c r="F11" s="163"/>
      <c r="G11" s="178"/>
      <c r="H11" s="132" t="s">
        <v>22</v>
      </c>
      <c r="I11" s="132" t="s">
        <v>19</v>
      </c>
      <c r="J11" s="146" t="s">
        <v>23</v>
      </c>
      <c r="K11" s="182"/>
    </row>
    <row r="12" spans="1:15" ht="17.100000000000001" customHeight="1" x14ac:dyDescent="0.2">
      <c r="A12" s="132"/>
      <c r="B12" s="151"/>
      <c r="C12" s="177"/>
      <c r="D12" s="163"/>
      <c r="E12" s="163"/>
      <c r="F12" s="163"/>
      <c r="G12" s="178"/>
      <c r="H12" s="134"/>
      <c r="I12" s="134"/>
      <c r="J12" s="183"/>
      <c r="K12" s="184"/>
    </row>
    <row r="13" spans="1:15" x14ac:dyDescent="0.2">
      <c r="A13" s="131">
        <f t="shared" ref="A13" si="3">A11+1</f>
        <v>6</v>
      </c>
      <c r="B13" s="151"/>
      <c r="C13" s="177"/>
      <c r="D13" s="163"/>
      <c r="E13" s="163"/>
      <c r="F13" s="163"/>
      <c r="G13" s="178"/>
      <c r="H13" s="132" t="s">
        <v>24</v>
      </c>
      <c r="I13" s="132" t="s">
        <v>17</v>
      </c>
      <c r="J13" s="142" t="s">
        <v>25</v>
      </c>
      <c r="K13" s="143"/>
    </row>
    <row r="14" spans="1:15" ht="15.6" customHeight="1" x14ac:dyDescent="0.2">
      <c r="A14" s="132"/>
      <c r="B14" s="151"/>
      <c r="C14" s="177"/>
      <c r="D14" s="163"/>
      <c r="E14" s="163"/>
      <c r="F14" s="163"/>
      <c r="G14" s="178"/>
      <c r="H14" s="134"/>
      <c r="I14" s="134"/>
      <c r="J14" s="144"/>
      <c r="K14" s="145"/>
    </row>
    <row r="15" spans="1:15" x14ac:dyDescent="0.2">
      <c r="A15" s="131">
        <f t="shared" ref="A15:A34" si="4">A13+1</f>
        <v>7</v>
      </c>
      <c r="B15" s="151"/>
      <c r="C15" s="177"/>
      <c r="D15" s="163"/>
      <c r="E15" s="163"/>
      <c r="F15" s="163"/>
      <c r="G15" s="178"/>
      <c r="H15" s="132" t="s">
        <v>26</v>
      </c>
      <c r="I15" s="132" t="s">
        <v>17</v>
      </c>
      <c r="J15" s="142" t="s">
        <v>27</v>
      </c>
      <c r="K15" s="143"/>
      <c r="N15" s="8"/>
    </row>
    <row r="16" spans="1:15" ht="30.6" customHeight="1" x14ac:dyDescent="0.2">
      <c r="A16" s="132"/>
      <c r="B16" s="152"/>
      <c r="C16" s="179"/>
      <c r="D16" s="180"/>
      <c r="E16" s="180"/>
      <c r="F16" s="180"/>
      <c r="G16" s="181"/>
      <c r="H16" s="134"/>
      <c r="I16" s="134"/>
      <c r="J16" s="144"/>
      <c r="K16" s="145"/>
      <c r="O16" s="8"/>
    </row>
    <row r="17" spans="1:15" s="8" customFormat="1" ht="32.25" customHeight="1" x14ac:dyDescent="0.2">
      <c r="A17" s="78" t="s">
        <v>12</v>
      </c>
      <c r="B17" s="78" t="s">
        <v>0</v>
      </c>
      <c r="C17" s="137" t="s">
        <v>1</v>
      </c>
      <c r="D17" s="137"/>
      <c r="E17" s="137"/>
      <c r="F17" s="137"/>
      <c r="G17" s="137"/>
      <c r="H17" s="79" t="s">
        <v>13</v>
      </c>
      <c r="I17" s="79" t="s">
        <v>14</v>
      </c>
      <c r="J17" s="164" t="s">
        <v>15</v>
      </c>
      <c r="K17" s="164"/>
      <c r="N17" s="1"/>
      <c r="O17" s="1"/>
    </row>
    <row r="18" spans="1:15" ht="12.75" customHeight="1" x14ac:dyDescent="0.2">
      <c r="A18" s="134">
        <f>A15+1</f>
        <v>8</v>
      </c>
      <c r="B18" s="150">
        <v>5.2</v>
      </c>
      <c r="C18" s="153" t="s">
        <v>6</v>
      </c>
      <c r="D18" s="154"/>
      <c r="E18" s="154"/>
      <c r="F18" s="154"/>
      <c r="G18" s="155"/>
      <c r="H18" s="132" t="s">
        <v>28</v>
      </c>
      <c r="I18" s="132" t="s">
        <v>17</v>
      </c>
      <c r="J18" s="138" t="s">
        <v>29</v>
      </c>
      <c r="K18" s="138"/>
    </row>
    <row r="19" spans="1:15" ht="29.1" customHeight="1" x14ac:dyDescent="0.2">
      <c r="A19" s="134"/>
      <c r="B19" s="151"/>
      <c r="C19" s="156"/>
      <c r="D19" s="157"/>
      <c r="E19" s="157"/>
      <c r="F19" s="157"/>
      <c r="G19" s="158"/>
      <c r="H19" s="134"/>
      <c r="I19" s="134"/>
      <c r="J19" s="138"/>
      <c r="K19" s="138"/>
    </row>
    <row r="20" spans="1:15" ht="12.75" customHeight="1" x14ac:dyDescent="0.2">
      <c r="A20" s="131">
        <f t="shared" si="4"/>
        <v>9</v>
      </c>
      <c r="B20" s="151"/>
      <c r="C20" s="156"/>
      <c r="D20" s="157"/>
      <c r="E20" s="157"/>
      <c r="F20" s="157"/>
      <c r="G20" s="158"/>
      <c r="H20" s="132" t="s">
        <v>28</v>
      </c>
      <c r="I20" s="132" t="s">
        <v>19</v>
      </c>
      <c r="J20" s="138" t="s">
        <v>29</v>
      </c>
      <c r="K20" s="138"/>
    </row>
    <row r="21" spans="1:15" ht="27" customHeight="1" x14ac:dyDescent="0.2">
      <c r="A21" s="132"/>
      <c r="B21" s="151"/>
      <c r="C21" s="156"/>
      <c r="D21" s="157"/>
      <c r="E21" s="157"/>
      <c r="F21" s="157"/>
      <c r="G21" s="158"/>
      <c r="H21" s="134"/>
      <c r="I21" s="134"/>
      <c r="J21" s="138"/>
      <c r="K21" s="138"/>
    </row>
    <row r="22" spans="1:15" ht="12.75" customHeight="1" x14ac:dyDescent="0.2">
      <c r="A22" s="131">
        <f t="shared" si="4"/>
        <v>10</v>
      </c>
      <c r="B22" s="151"/>
      <c r="C22" s="156"/>
      <c r="D22" s="157"/>
      <c r="E22" s="157"/>
      <c r="F22" s="157"/>
      <c r="G22" s="158"/>
      <c r="H22" s="132" t="s">
        <v>28</v>
      </c>
      <c r="I22" s="132" t="s">
        <v>30</v>
      </c>
      <c r="J22" s="138" t="s">
        <v>29</v>
      </c>
      <c r="K22" s="138"/>
    </row>
    <row r="23" spans="1:15" ht="27.6" customHeight="1" x14ac:dyDescent="0.2">
      <c r="A23" s="132"/>
      <c r="B23" s="151"/>
      <c r="C23" s="156"/>
      <c r="D23" s="157"/>
      <c r="E23" s="157"/>
      <c r="F23" s="157"/>
      <c r="G23" s="158"/>
      <c r="H23" s="134"/>
      <c r="I23" s="134"/>
      <c r="J23" s="138"/>
      <c r="K23" s="138"/>
    </row>
    <row r="24" spans="1:15" ht="12.75" customHeight="1" x14ac:dyDescent="0.2">
      <c r="A24" s="131">
        <f t="shared" si="4"/>
        <v>11</v>
      </c>
      <c r="B24" s="151"/>
      <c r="C24" s="156"/>
      <c r="D24" s="157"/>
      <c r="E24" s="157"/>
      <c r="F24" s="157"/>
      <c r="G24" s="158"/>
      <c r="H24" s="132" t="s">
        <v>31</v>
      </c>
      <c r="I24" s="132" t="s">
        <v>17</v>
      </c>
      <c r="J24" s="138" t="s">
        <v>32</v>
      </c>
      <c r="K24" s="138"/>
    </row>
    <row r="25" spans="1:15" ht="18.95" customHeight="1" x14ac:dyDescent="0.2">
      <c r="A25" s="132"/>
      <c r="B25" s="151"/>
      <c r="C25" s="156"/>
      <c r="D25" s="157"/>
      <c r="E25" s="157"/>
      <c r="F25" s="157"/>
      <c r="G25" s="158"/>
      <c r="H25" s="134"/>
      <c r="I25" s="134"/>
      <c r="J25" s="138"/>
      <c r="K25" s="138"/>
    </row>
    <row r="26" spans="1:15" ht="12.75" customHeight="1" x14ac:dyDescent="0.2">
      <c r="A26" s="131">
        <f t="shared" si="4"/>
        <v>12</v>
      </c>
      <c r="B26" s="151"/>
      <c r="C26" s="156"/>
      <c r="D26" s="157"/>
      <c r="E26" s="157"/>
      <c r="F26" s="157"/>
      <c r="G26" s="158"/>
      <c r="H26" s="132" t="s">
        <v>31</v>
      </c>
      <c r="I26" s="132" t="s">
        <v>19</v>
      </c>
      <c r="J26" s="138" t="s">
        <v>32</v>
      </c>
      <c r="K26" s="138"/>
    </row>
    <row r="27" spans="1:15" ht="18.600000000000001" customHeight="1" x14ac:dyDescent="0.2">
      <c r="A27" s="132"/>
      <c r="B27" s="151"/>
      <c r="C27" s="156"/>
      <c r="D27" s="157"/>
      <c r="E27" s="157"/>
      <c r="F27" s="157"/>
      <c r="G27" s="158"/>
      <c r="H27" s="134"/>
      <c r="I27" s="134"/>
      <c r="J27" s="138"/>
      <c r="K27" s="138"/>
    </row>
    <row r="28" spans="1:15" ht="12.75" customHeight="1" x14ac:dyDescent="0.2">
      <c r="A28" s="131">
        <f t="shared" si="4"/>
        <v>13</v>
      </c>
      <c r="B28" s="151"/>
      <c r="C28" s="156"/>
      <c r="D28" s="157"/>
      <c r="E28" s="157"/>
      <c r="F28" s="157"/>
      <c r="G28" s="158"/>
      <c r="H28" s="132" t="s">
        <v>31</v>
      </c>
      <c r="I28" s="132" t="s">
        <v>30</v>
      </c>
      <c r="J28" s="138" t="s">
        <v>32</v>
      </c>
      <c r="K28" s="138"/>
    </row>
    <row r="29" spans="1:15" ht="18.600000000000001" customHeight="1" x14ac:dyDescent="0.2">
      <c r="A29" s="132"/>
      <c r="B29" s="151"/>
      <c r="C29" s="156"/>
      <c r="D29" s="157"/>
      <c r="E29" s="157"/>
      <c r="F29" s="157"/>
      <c r="G29" s="158"/>
      <c r="H29" s="134"/>
      <c r="I29" s="134"/>
      <c r="J29" s="138"/>
      <c r="K29" s="138"/>
    </row>
    <row r="30" spans="1:15" ht="12.75" customHeight="1" x14ac:dyDescent="0.2">
      <c r="A30" s="131">
        <f t="shared" si="4"/>
        <v>14</v>
      </c>
      <c r="B30" s="151"/>
      <c r="C30" s="156"/>
      <c r="D30" s="157"/>
      <c r="E30" s="157"/>
      <c r="F30" s="157"/>
      <c r="G30" s="158"/>
      <c r="H30" s="132" t="s">
        <v>33</v>
      </c>
      <c r="I30" s="132" t="s">
        <v>17</v>
      </c>
      <c r="J30" s="138" t="s">
        <v>381</v>
      </c>
      <c r="K30" s="138"/>
    </row>
    <row r="31" spans="1:15" x14ac:dyDescent="0.2">
      <c r="A31" s="132"/>
      <c r="B31" s="151"/>
      <c r="C31" s="156"/>
      <c r="D31" s="157"/>
      <c r="E31" s="157"/>
      <c r="F31" s="157"/>
      <c r="G31" s="158"/>
      <c r="H31" s="134"/>
      <c r="I31" s="134"/>
      <c r="J31" s="138"/>
      <c r="K31" s="138"/>
    </row>
    <row r="32" spans="1:15" ht="12.75" customHeight="1" x14ac:dyDescent="0.2">
      <c r="A32" s="134">
        <f t="shared" si="4"/>
        <v>15</v>
      </c>
      <c r="B32" s="151"/>
      <c r="C32" s="156"/>
      <c r="D32" s="157"/>
      <c r="E32" s="157"/>
      <c r="F32" s="157"/>
      <c r="G32" s="158"/>
      <c r="H32" s="132" t="s">
        <v>33</v>
      </c>
      <c r="I32" s="132" t="s">
        <v>19</v>
      </c>
      <c r="J32" s="138" t="s">
        <v>381</v>
      </c>
      <c r="K32" s="138"/>
    </row>
    <row r="33" spans="1:14" ht="15" x14ac:dyDescent="0.2">
      <c r="A33" s="134"/>
      <c r="B33" s="151"/>
      <c r="C33" s="156"/>
      <c r="D33" s="157"/>
      <c r="E33" s="157"/>
      <c r="F33" s="157"/>
      <c r="G33" s="158"/>
      <c r="H33" s="134"/>
      <c r="I33" s="134"/>
      <c r="J33" s="138"/>
      <c r="K33" s="138"/>
      <c r="N33" s="9"/>
    </row>
    <row r="34" spans="1:14" ht="12.75" customHeight="1" x14ac:dyDescent="0.2">
      <c r="A34" s="131">
        <f t="shared" si="4"/>
        <v>16</v>
      </c>
      <c r="B34" s="151"/>
      <c r="C34" s="156"/>
      <c r="D34" s="157"/>
      <c r="E34" s="157"/>
      <c r="F34" s="157"/>
      <c r="G34" s="158"/>
      <c r="H34" s="132" t="s">
        <v>34</v>
      </c>
      <c r="I34" s="132" t="s">
        <v>17</v>
      </c>
      <c r="J34" s="138" t="s">
        <v>382</v>
      </c>
      <c r="K34" s="138"/>
    </row>
    <row r="35" spans="1:14" x14ac:dyDescent="0.2">
      <c r="A35" s="132"/>
      <c r="B35" s="152"/>
      <c r="C35" s="159"/>
      <c r="D35" s="160"/>
      <c r="E35" s="160"/>
      <c r="F35" s="160"/>
      <c r="G35" s="161"/>
      <c r="H35" s="134"/>
      <c r="I35" s="134"/>
      <c r="J35" s="138"/>
      <c r="K35" s="138"/>
    </row>
    <row r="36" spans="1:14" ht="25.5" x14ac:dyDescent="0.2">
      <c r="A36" s="78" t="s">
        <v>12</v>
      </c>
      <c r="B36" s="78" t="s">
        <v>0</v>
      </c>
      <c r="C36" s="137" t="s">
        <v>1</v>
      </c>
      <c r="D36" s="137"/>
      <c r="E36" s="137"/>
      <c r="F36" s="137"/>
      <c r="G36" s="137"/>
      <c r="H36" s="79" t="s">
        <v>13</v>
      </c>
      <c r="I36" s="79" t="s">
        <v>14</v>
      </c>
      <c r="J36" s="164" t="s">
        <v>15</v>
      </c>
      <c r="K36" s="164"/>
    </row>
    <row r="37" spans="1:14" ht="12.6" customHeight="1" x14ac:dyDescent="0.2">
      <c r="A37" s="131">
        <v>17</v>
      </c>
      <c r="B37" s="150">
        <v>5.3</v>
      </c>
      <c r="C37" s="153" t="s">
        <v>7</v>
      </c>
      <c r="D37" s="154"/>
      <c r="E37" s="154"/>
      <c r="F37" s="154"/>
      <c r="G37" s="155"/>
      <c r="H37" s="132" t="s">
        <v>35</v>
      </c>
      <c r="I37" s="173" t="s">
        <v>17</v>
      </c>
      <c r="J37" s="146" t="s">
        <v>382</v>
      </c>
      <c r="K37" s="147"/>
    </row>
    <row r="38" spans="1:14" ht="25.5" customHeight="1" x14ac:dyDescent="0.2">
      <c r="A38" s="132"/>
      <c r="B38" s="151"/>
      <c r="C38" s="156"/>
      <c r="D38" s="157"/>
      <c r="E38" s="157"/>
      <c r="F38" s="157"/>
      <c r="G38" s="158"/>
      <c r="H38" s="134"/>
      <c r="I38" s="174"/>
      <c r="J38" s="148"/>
      <c r="K38" s="149"/>
    </row>
    <row r="39" spans="1:14" ht="12.75" customHeight="1" x14ac:dyDescent="0.2">
      <c r="A39" s="131">
        <f>A37+1</f>
        <v>18</v>
      </c>
      <c r="B39" s="151"/>
      <c r="C39" s="156"/>
      <c r="D39" s="157"/>
      <c r="E39" s="157"/>
      <c r="F39" s="157"/>
      <c r="G39" s="158"/>
      <c r="H39" s="132" t="s">
        <v>35</v>
      </c>
      <c r="I39" s="173" t="s">
        <v>19</v>
      </c>
      <c r="J39" s="146" t="s">
        <v>382</v>
      </c>
      <c r="K39" s="147"/>
    </row>
    <row r="40" spans="1:14" ht="17.45" customHeight="1" x14ac:dyDescent="0.2">
      <c r="A40" s="132"/>
      <c r="B40" s="151"/>
      <c r="C40" s="156"/>
      <c r="D40" s="157"/>
      <c r="E40" s="157"/>
      <c r="F40" s="157"/>
      <c r="G40" s="158"/>
      <c r="H40" s="134"/>
      <c r="I40" s="174"/>
      <c r="J40" s="148"/>
      <c r="K40" s="149"/>
    </row>
    <row r="41" spans="1:14" ht="17.45" customHeight="1" x14ac:dyDescent="0.2">
      <c r="A41" s="131">
        <f t="shared" ref="A41" si="5">A39+1</f>
        <v>19</v>
      </c>
      <c r="B41" s="151"/>
      <c r="C41" s="156"/>
      <c r="D41" s="157"/>
      <c r="E41" s="157"/>
      <c r="F41" s="157"/>
      <c r="G41" s="158"/>
      <c r="H41" s="132" t="s">
        <v>37</v>
      </c>
      <c r="I41" s="173" t="s">
        <v>17</v>
      </c>
      <c r="J41" s="171" t="s">
        <v>38</v>
      </c>
      <c r="K41" s="172"/>
    </row>
    <row r="42" spans="1:14" ht="13.5" customHeight="1" x14ac:dyDescent="0.2">
      <c r="A42" s="132"/>
      <c r="B42" s="151"/>
      <c r="C42" s="156"/>
      <c r="D42" s="157"/>
      <c r="E42" s="157"/>
      <c r="F42" s="157"/>
      <c r="G42" s="158"/>
      <c r="H42" s="134"/>
      <c r="I42" s="174"/>
      <c r="J42" s="172"/>
      <c r="K42" s="172"/>
    </row>
    <row r="43" spans="1:14" ht="17.45" customHeight="1" x14ac:dyDescent="0.2">
      <c r="A43" s="131">
        <f t="shared" ref="A43" si="6">A41+1</f>
        <v>20</v>
      </c>
      <c r="B43" s="151"/>
      <c r="C43" s="156"/>
      <c r="D43" s="157"/>
      <c r="E43" s="157"/>
      <c r="F43" s="157"/>
      <c r="G43" s="158"/>
      <c r="H43" s="132" t="s">
        <v>39</v>
      </c>
      <c r="I43" s="173" t="s">
        <v>17</v>
      </c>
      <c r="J43" s="139" t="s">
        <v>383</v>
      </c>
      <c r="K43" s="139"/>
    </row>
    <row r="44" spans="1:14" ht="17.45" customHeight="1" x14ac:dyDescent="0.2">
      <c r="A44" s="132"/>
      <c r="B44" s="151"/>
      <c r="C44" s="156"/>
      <c r="D44" s="157"/>
      <c r="E44" s="157"/>
      <c r="F44" s="157"/>
      <c r="G44" s="158"/>
      <c r="H44" s="134"/>
      <c r="I44" s="174"/>
      <c r="J44" s="139"/>
      <c r="K44" s="139"/>
    </row>
    <row r="45" spans="1:14" ht="17.45" customHeight="1" x14ac:dyDescent="0.2">
      <c r="A45" s="131">
        <f t="shared" ref="A45" si="7">A43+1</f>
        <v>21</v>
      </c>
      <c r="B45" s="151"/>
      <c r="C45" s="156"/>
      <c r="D45" s="157"/>
      <c r="E45" s="157"/>
      <c r="F45" s="157"/>
      <c r="G45" s="158"/>
      <c r="H45" s="132" t="s">
        <v>39</v>
      </c>
      <c r="I45" s="173" t="s">
        <v>19</v>
      </c>
      <c r="J45" s="139" t="s">
        <v>383</v>
      </c>
      <c r="K45" s="139"/>
    </row>
    <row r="46" spans="1:14" ht="17.45" customHeight="1" x14ac:dyDescent="0.2">
      <c r="A46" s="132"/>
      <c r="B46" s="151"/>
      <c r="C46" s="156"/>
      <c r="D46" s="157"/>
      <c r="E46" s="157"/>
      <c r="F46" s="157"/>
      <c r="G46" s="158"/>
      <c r="H46" s="134"/>
      <c r="I46" s="174"/>
      <c r="J46" s="139"/>
      <c r="K46" s="139"/>
    </row>
    <row r="47" spans="1:14" ht="17.45" customHeight="1" x14ac:dyDescent="0.2">
      <c r="A47" s="131">
        <f t="shared" ref="A47" si="8">A45+1</f>
        <v>22</v>
      </c>
      <c r="B47" s="151"/>
      <c r="C47" s="156"/>
      <c r="D47" s="157"/>
      <c r="E47" s="157"/>
      <c r="F47" s="157"/>
      <c r="G47" s="158"/>
      <c r="H47" s="132" t="s">
        <v>39</v>
      </c>
      <c r="I47" s="173" t="s">
        <v>30</v>
      </c>
      <c r="J47" s="139" t="s">
        <v>383</v>
      </c>
      <c r="K47" s="139"/>
    </row>
    <row r="48" spans="1:14" ht="17.45" customHeight="1" x14ac:dyDescent="0.2">
      <c r="A48" s="132"/>
      <c r="B48" s="151"/>
      <c r="C48" s="156"/>
      <c r="D48" s="157"/>
      <c r="E48" s="157"/>
      <c r="F48" s="157"/>
      <c r="G48" s="158"/>
      <c r="H48" s="134"/>
      <c r="I48" s="174"/>
      <c r="J48" s="139"/>
      <c r="K48" s="139"/>
    </row>
    <row r="49" spans="1:11" ht="17.45" customHeight="1" x14ac:dyDescent="0.2">
      <c r="A49" s="131">
        <f t="shared" ref="A49" si="9">A47+1</f>
        <v>23</v>
      </c>
      <c r="B49" s="151"/>
      <c r="C49" s="156"/>
      <c r="D49" s="157"/>
      <c r="E49" s="157"/>
      <c r="F49" s="157"/>
      <c r="G49" s="158"/>
      <c r="H49" s="132" t="s">
        <v>40</v>
      </c>
      <c r="I49" s="134" t="s">
        <v>17</v>
      </c>
      <c r="J49" s="171" t="s">
        <v>38</v>
      </c>
      <c r="K49" s="172"/>
    </row>
    <row r="50" spans="1:11" ht="17.45" customHeight="1" x14ac:dyDescent="0.2">
      <c r="A50" s="132"/>
      <c r="B50" s="151"/>
      <c r="C50" s="156"/>
      <c r="D50" s="157"/>
      <c r="E50" s="157"/>
      <c r="F50" s="157"/>
      <c r="G50" s="158"/>
      <c r="H50" s="134"/>
      <c r="I50" s="134"/>
      <c r="J50" s="172"/>
      <c r="K50" s="172"/>
    </row>
    <row r="51" spans="1:11" ht="17.45" customHeight="1" x14ac:dyDescent="0.2">
      <c r="A51" s="131">
        <f>A49+1</f>
        <v>24</v>
      </c>
      <c r="B51" s="151"/>
      <c r="C51" s="156"/>
      <c r="D51" s="157"/>
      <c r="E51" s="157"/>
      <c r="F51" s="157"/>
      <c r="G51" s="158"/>
      <c r="H51" s="132" t="s">
        <v>40</v>
      </c>
      <c r="I51" s="134" t="s">
        <v>19</v>
      </c>
      <c r="J51" s="171" t="s">
        <v>38</v>
      </c>
      <c r="K51" s="172"/>
    </row>
    <row r="52" spans="1:11" ht="17.45" customHeight="1" x14ac:dyDescent="0.2">
      <c r="A52" s="132"/>
      <c r="B52" s="151"/>
      <c r="C52" s="156"/>
      <c r="D52" s="157"/>
      <c r="E52" s="157"/>
      <c r="F52" s="157"/>
      <c r="G52" s="158"/>
      <c r="H52" s="134"/>
      <c r="I52" s="134"/>
      <c r="J52" s="172"/>
      <c r="K52" s="172"/>
    </row>
    <row r="53" spans="1:11" ht="17.45" customHeight="1" x14ac:dyDescent="0.2">
      <c r="A53" s="131">
        <f t="shared" ref="A53" si="10">A51+1</f>
        <v>25</v>
      </c>
      <c r="B53" s="151"/>
      <c r="C53" s="156"/>
      <c r="D53" s="157"/>
      <c r="E53" s="157"/>
      <c r="F53" s="157"/>
      <c r="G53" s="158"/>
      <c r="H53" s="132" t="s">
        <v>41</v>
      </c>
      <c r="I53" s="134" t="s">
        <v>17</v>
      </c>
      <c r="J53" s="171" t="s">
        <v>38</v>
      </c>
      <c r="K53" s="172"/>
    </row>
    <row r="54" spans="1:11" ht="17.45" customHeight="1" x14ac:dyDescent="0.2">
      <c r="A54" s="132"/>
      <c r="B54" s="151"/>
      <c r="C54" s="156"/>
      <c r="D54" s="157"/>
      <c r="E54" s="157"/>
      <c r="F54" s="157"/>
      <c r="G54" s="158"/>
      <c r="H54" s="134"/>
      <c r="I54" s="134"/>
      <c r="J54" s="172"/>
      <c r="K54" s="172"/>
    </row>
    <row r="55" spans="1:11" ht="17.45" customHeight="1" x14ac:dyDescent="0.2">
      <c r="A55" s="131">
        <f t="shared" ref="A55" si="11">A53+1</f>
        <v>26</v>
      </c>
      <c r="B55" s="151"/>
      <c r="C55" s="156"/>
      <c r="D55" s="157"/>
      <c r="E55" s="157"/>
      <c r="F55" s="157"/>
      <c r="G55" s="158"/>
      <c r="H55" s="132" t="s">
        <v>42</v>
      </c>
      <c r="I55" s="134" t="s">
        <v>17</v>
      </c>
      <c r="J55" s="139" t="s">
        <v>382</v>
      </c>
      <c r="K55" s="139"/>
    </row>
    <row r="56" spans="1:11" ht="17.45" customHeight="1" x14ac:dyDescent="0.2">
      <c r="A56" s="132"/>
      <c r="B56" s="152"/>
      <c r="C56" s="159"/>
      <c r="D56" s="160"/>
      <c r="E56" s="160"/>
      <c r="F56" s="160"/>
      <c r="G56" s="161"/>
      <c r="H56" s="134"/>
      <c r="I56" s="134"/>
      <c r="J56" s="139"/>
      <c r="K56" s="139"/>
    </row>
    <row r="57" spans="1:11" ht="25.5" x14ac:dyDescent="0.2">
      <c r="A57" s="78" t="s">
        <v>12</v>
      </c>
      <c r="B57" s="78" t="s">
        <v>0</v>
      </c>
      <c r="C57" s="137" t="s">
        <v>1</v>
      </c>
      <c r="D57" s="137"/>
      <c r="E57" s="137"/>
      <c r="F57" s="137"/>
      <c r="G57" s="137"/>
      <c r="H57" s="79" t="s">
        <v>13</v>
      </c>
      <c r="I57" s="79" t="s">
        <v>14</v>
      </c>
      <c r="J57" s="164" t="s">
        <v>15</v>
      </c>
      <c r="K57" s="164"/>
    </row>
    <row r="58" spans="1:11" x14ac:dyDescent="0.2">
      <c r="A58" s="131">
        <v>27</v>
      </c>
      <c r="B58" s="150">
        <v>5.4</v>
      </c>
      <c r="C58" s="153" t="s">
        <v>8</v>
      </c>
      <c r="D58" s="154"/>
      <c r="E58" s="154"/>
      <c r="F58" s="154"/>
      <c r="G58" s="155"/>
      <c r="H58" s="132" t="s">
        <v>43</v>
      </c>
      <c r="I58" s="134" t="s">
        <v>17</v>
      </c>
      <c r="J58" s="138" t="s">
        <v>382</v>
      </c>
      <c r="K58" s="139"/>
    </row>
    <row r="59" spans="1:11" ht="20.25" customHeight="1" x14ac:dyDescent="0.2">
      <c r="A59" s="132"/>
      <c r="B59" s="151"/>
      <c r="C59" s="156"/>
      <c r="D59" s="157"/>
      <c r="E59" s="157"/>
      <c r="F59" s="157"/>
      <c r="G59" s="158"/>
      <c r="H59" s="134"/>
      <c r="I59" s="134"/>
      <c r="J59" s="139"/>
      <c r="K59" s="139"/>
    </row>
    <row r="60" spans="1:11" ht="12.6" customHeight="1" x14ac:dyDescent="0.2">
      <c r="A60" s="131">
        <f>A58+1</f>
        <v>28</v>
      </c>
      <c r="B60" s="151"/>
      <c r="C60" s="156"/>
      <c r="D60" s="157"/>
      <c r="E60" s="157"/>
      <c r="F60" s="157"/>
      <c r="G60" s="158"/>
      <c r="H60" s="132" t="s">
        <v>44</v>
      </c>
      <c r="I60" s="134" t="s">
        <v>17</v>
      </c>
      <c r="J60" s="167" t="s">
        <v>384</v>
      </c>
      <c r="K60" s="168"/>
    </row>
    <row r="61" spans="1:11" ht="31.5" customHeight="1" x14ac:dyDescent="0.2">
      <c r="A61" s="132"/>
      <c r="B61" s="151"/>
      <c r="C61" s="156"/>
      <c r="D61" s="157"/>
      <c r="E61" s="157"/>
      <c r="F61" s="157"/>
      <c r="G61" s="158"/>
      <c r="H61" s="134"/>
      <c r="I61" s="134"/>
      <c r="J61" s="169"/>
      <c r="K61" s="170"/>
    </row>
    <row r="62" spans="1:11" ht="12.6" customHeight="1" x14ac:dyDescent="0.2">
      <c r="A62" s="131">
        <f t="shared" ref="A62" si="12">A60+1</f>
        <v>29</v>
      </c>
      <c r="B62" s="151"/>
      <c r="C62" s="156"/>
      <c r="D62" s="157"/>
      <c r="E62" s="157"/>
      <c r="F62" s="157"/>
      <c r="G62" s="158"/>
      <c r="H62" s="132" t="s">
        <v>44</v>
      </c>
      <c r="I62" s="134" t="s">
        <v>17</v>
      </c>
      <c r="J62" s="167" t="s">
        <v>384</v>
      </c>
      <c r="K62" s="168"/>
    </row>
    <row r="63" spans="1:11" ht="35.1" customHeight="1" x14ac:dyDescent="0.2">
      <c r="A63" s="132"/>
      <c r="B63" s="151"/>
      <c r="C63" s="156"/>
      <c r="D63" s="157"/>
      <c r="E63" s="157"/>
      <c r="F63" s="157"/>
      <c r="G63" s="158"/>
      <c r="H63" s="134"/>
      <c r="I63" s="134"/>
      <c r="J63" s="169"/>
      <c r="K63" s="170"/>
    </row>
    <row r="64" spans="1:11" x14ac:dyDescent="0.2">
      <c r="A64" s="131">
        <f t="shared" ref="A64:A68" si="13">A62+1</f>
        <v>30</v>
      </c>
      <c r="B64" s="151"/>
      <c r="C64" s="156"/>
      <c r="D64" s="157"/>
      <c r="E64" s="157"/>
      <c r="F64" s="157"/>
      <c r="G64" s="158"/>
      <c r="H64" s="132" t="s">
        <v>46</v>
      </c>
      <c r="I64" s="134" t="s">
        <v>17</v>
      </c>
      <c r="J64" s="139" t="s">
        <v>386</v>
      </c>
      <c r="K64" s="139"/>
    </row>
    <row r="65" spans="1:11" x14ac:dyDescent="0.2">
      <c r="A65" s="132"/>
      <c r="B65" s="151"/>
      <c r="C65" s="156"/>
      <c r="D65" s="157"/>
      <c r="E65" s="157"/>
      <c r="F65" s="157"/>
      <c r="G65" s="158"/>
      <c r="H65" s="134"/>
      <c r="I65" s="134"/>
      <c r="J65" s="139"/>
      <c r="K65" s="139"/>
    </row>
    <row r="66" spans="1:11" x14ac:dyDescent="0.2">
      <c r="A66" s="131">
        <f t="shared" si="13"/>
        <v>31</v>
      </c>
      <c r="B66" s="151"/>
      <c r="C66" s="156"/>
      <c r="D66" s="157"/>
      <c r="E66" s="157"/>
      <c r="F66" s="157"/>
      <c r="G66" s="158"/>
      <c r="H66" s="132" t="s">
        <v>48</v>
      </c>
      <c r="I66" s="134" t="s">
        <v>17</v>
      </c>
      <c r="J66" s="139" t="s">
        <v>386</v>
      </c>
      <c r="K66" s="139"/>
    </row>
    <row r="67" spans="1:11" ht="17.100000000000001" customHeight="1" x14ac:dyDescent="0.2">
      <c r="A67" s="132"/>
      <c r="B67" s="151"/>
      <c r="C67" s="156"/>
      <c r="D67" s="157"/>
      <c r="E67" s="157"/>
      <c r="F67" s="157"/>
      <c r="G67" s="158"/>
      <c r="H67" s="134"/>
      <c r="I67" s="134"/>
      <c r="J67" s="139"/>
      <c r="K67" s="139"/>
    </row>
    <row r="68" spans="1:11" x14ac:dyDescent="0.2">
      <c r="A68" s="131">
        <f t="shared" si="13"/>
        <v>32</v>
      </c>
      <c r="B68" s="151"/>
      <c r="C68" s="156"/>
      <c r="D68" s="157"/>
      <c r="E68" s="157"/>
      <c r="F68" s="157"/>
      <c r="G68" s="158"/>
      <c r="H68" s="132" t="s">
        <v>49</v>
      </c>
      <c r="I68" s="134" t="s">
        <v>17</v>
      </c>
      <c r="J68" s="165" t="s">
        <v>50</v>
      </c>
      <c r="K68" s="166"/>
    </row>
    <row r="69" spans="1:11" x14ac:dyDescent="0.2">
      <c r="A69" s="132"/>
      <c r="B69" s="152"/>
      <c r="C69" s="159"/>
      <c r="D69" s="160"/>
      <c r="E69" s="160"/>
      <c r="F69" s="160"/>
      <c r="G69" s="161"/>
      <c r="H69" s="134"/>
      <c r="I69" s="134"/>
      <c r="J69" s="166"/>
      <c r="K69" s="166"/>
    </row>
    <row r="70" spans="1:11" ht="25.5" x14ac:dyDescent="0.2">
      <c r="A70" s="78" t="s">
        <v>12</v>
      </c>
      <c r="B70" s="78" t="s">
        <v>0</v>
      </c>
      <c r="C70" s="137" t="s">
        <v>1</v>
      </c>
      <c r="D70" s="137"/>
      <c r="E70" s="137"/>
      <c r="F70" s="137"/>
      <c r="G70" s="137"/>
      <c r="H70" s="79" t="s">
        <v>13</v>
      </c>
      <c r="I70" s="79" t="s">
        <v>14</v>
      </c>
      <c r="J70" s="164" t="s">
        <v>15</v>
      </c>
      <c r="K70" s="164"/>
    </row>
    <row r="71" spans="1:11" x14ac:dyDescent="0.2">
      <c r="A71" s="131">
        <v>33</v>
      </c>
      <c r="B71" s="150">
        <v>5.5</v>
      </c>
      <c r="C71" s="153" t="s">
        <v>9</v>
      </c>
      <c r="D71" s="154"/>
      <c r="E71" s="154"/>
      <c r="F71" s="154"/>
      <c r="G71" s="155"/>
      <c r="H71" s="132" t="s">
        <v>51</v>
      </c>
      <c r="I71" s="134" t="s">
        <v>17</v>
      </c>
      <c r="J71" s="138" t="s">
        <v>38</v>
      </c>
      <c r="K71" s="139"/>
    </row>
    <row r="72" spans="1:11" ht="29.25" customHeight="1" x14ac:dyDescent="0.2">
      <c r="A72" s="132"/>
      <c r="B72" s="151"/>
      <c r="C72" s="156"/>
      <c r="D72" s="157"/>
      <c r="E72" s="157"/>
      <c r="F72" s="157"/>
      <c r="G72" s="158"/>
      <c r="H72" s="134"/>
      <c r="I72" s="134"/>
      <c r="J72" s="139"/>
      <c r="K72" s="139"/>
    </row>
    <row r="73" spans="1:11" x14ac:dyDescent="0.2">
      <c r="A73" s="131">
        <f>A71+1</f>
        <v>34</v>
      </c>
      <c r="B73" s="151"/>
      <c r="C73" s="156"/>
      <c r="D73" s="157"/>
      <c r="E73" s="157"/>
      <c r="F73" s="157"/>
      <c r="G73" s="158"/>
      <c r="H73" s="132" t="s">
        <v>52</v>
      </c>
      <c r="I73" s="134" t="s">
        <v>17</v>
      </c>
      <c r="J73" s="139" t="s">
        <v>385</v>
      </c>
      <c r="K73" s="139"/>
    </row>
    <row r="74" spans="1:11" x14ac:dyDescent="0.2">
      <c r="A74" s="132"/>
      <c r="B74" s="151"/>
      <c r="C74" s="156"/>
      <c r="D74" s="157"/>
      <c r="E74" s="157"/>
      <c r="F74" s="157"/>
      <c r="G74" s="158"/>
      <c r="H74" s="134"/>
      <c r="I74" s="134"/>
      <c r="J74" s="139"/>
      <c r="K74" s="139"/>
    </row>
    <row r="75" spans="1:11" x14ac:dyDescent="0.2">
      <c r="A75" s="131">
        <f t="shared" ref="A75" si="14">A73+1</f>
        <v>35</v>
      </c>
      <c r="B75" s="151"/>
      <c r="C75" s="156"/>
      <c r="D75" s="157"/>
      <c r="E75" s="157"/>
      <c r="F75" s="157"/>
      <c r="G75" s="158"/>
      <c r="H75" s="132" t="s">
        <v>53</v>
      </c>
      <c r="I75" s="134" t="s">
        <v>17</v>
      </c>
      <c r="J75" s="139" t="s">
        <v>385</v>
      </c>
      <c r="K75" s="139"/>
    </row>
    <row r="76" spans="1:11" x14ac:dyDescent="0.2">
      <c r="A76" s="132"/>
      <c r="B76" s="151"/>
      <c r="C76" s="156"/>
      <c r="D76" s="157"/>
      <c r="E76" s="157"/>
      <c r="F76" s="157"/>
      <c r="G76" s="158"/>
      <c r="H76" s="134"/>
      <c r="I76" s="134"/>
      <c r="J76" s="139"/>
      <c r="K76" s="139"/>
    </row>
    <row r="77" spans="1:11" x14ac:dyDescent="0.2">
      <c r="A77" s="131">
        <f t="shared" ref="A77:A87" si="15">A75+1</f>
        <v>36</v>
      </c>
      <c r="B77" s="151"/>
      <c r="C77" s="156"/>
      <c r="D77" s="157"/>
      <c r="E77" s="157"/>
      <c r="F77" s="157"/>
      <c r="G77" s="158"/>
      <c r="H77" s="132" t="s">
        <v>54</v>
      </c>
      <c r="I77" s="134" t="s">
        <v>17</v>
      </c>
      <c r="J77" s="138" t="s">
        <v>388</v>
      </c>
      <c r="K77" s="139"/>
    </row>
    <row r="78" spans="1:11" ht="15.6" customHeight="1" x14ac:dyDescent="0.2">
      <c r="A78" s="132"/>
      <c r="B78" s="151"/>
      <c r="C78" s="156"/>
      <c r="D78" s="157"/>
      <c r="E78" s="157"/>
      <c r="F78" s="157"/>
      <c r="G78" s="158"/>
      <c r="H78" s="134"/>
      <c r="I78" s="134"/>
      <c r="J78" s="139"/>
      <c r="K78" s="139"/>
    </row>
    <row r="79" spans="1:11" ht="33" customHeight="1" x14ac:dyDescent="0.2">
      <c r="A79" s="131">
        <f t="shared" si="15"/>
        <v>37</v>
      </c>
      <c r="B79" s="151"/>
      <c r="C79" s="156"/>
      <c r="D79" s="157"/>
      <c r="E79" s="157"/>
      <c r="F79" s="157"/>
      <c r="G79" s="158"/>
      <c r="H79" s="132" t="s">
        <v>54</v>
      </c>
      <c r="I79" s="134" t="s">
        <v>19</v>
      </c>
      <c r="J79" s="138" t="s">
        <v>388</v>
      </c>
      <c r="K79" s="139"/>
    </row>
    <row r="80" spans="1:11" ht="3.6" hidden="1" customHeight="1" x14ac:dyDescent="0.2">
      <c r="A80" s="132"/>
      <c r="B80" s="151"/>
      <c r="C80" s="156"/>
      <c r="D80" s="157"/>
      <c r="E80" s="157"/>
      <c r="F80" s="157"/>
      <c r="G80" s="158"/>
      <c r="H80" s="134"/>
      <c r="I80" s="134"/>
      <c r="J80" s="139"/>
      <c r="K80" s="139"/>
    </row>
    <row r="81" spans="1:11" ht="12.6" customHeight="1" x14ac:dyDescent="0.2">
      <c r="A81" s="131">
        <f t="shared" si="15"/>
        <v>38</v>
      </c>
      <c r="B81" s="151"/>
      <c r="C81" s="156"/>
      <c r="D81" s="157"/>
      <c r="E81" s="157"/>
      <c r="F81" s="157"/>
      <c r="G81" s="158"/>
      <c r="H81" s="132" t="s">
        <v>54</v>
      </c>
      <c r="I81" s="134" t="s">
        <v>30</v>
      </c>
      <c r="J81" s="138" t="s">
        <v>388</v>
      </c>
      <c r="K81" s="139"/>
    </row>
    <row r="82" spans="1:11" ht="18.95" customHeight="1" x14ac:dyDescent="0.2">
      <c r="A82" s="132"/>
      <c r="B82" s="151"/>
      <c r="C82" s="156"/>
      <c r="D82" s="157"/>
      <c r="E82" s="157"/>
      <c r="F82" s="157"/>
      <c r="G82" s="158"/>
      <c r="H82" s="134"/>
      <c r="I82" s="134"/>
      <c r="J82" s="139"/>
      <c r="K82" s="139"/>
    </row>
    <row r="83" spans="1:11" ht="12.6" customHeight="1" x14ac:dyDescent="0.2">
      <c r="A83" s="131">
        <f t="shared" si="15"/>
        <v>39</v>
      </c>
      <c r="B83" s="151"/>
      <c r="C83" s="156"/>
      <c r="D83" s="157"/>
      <c r="E83" s="157"/>
      <c r="F83" s="157"/>
      <c r="G83" s="158"/>
      <c r="H83" s="132" t="s">
        <v>54</v>
      </c>
      <c r="I83" s="134" t="s">
        <v>55</v>
      </c>
      <c r="J83" s="138" t="s">
        <v>388</v>
      </c>
      <c r="K83" s="139"/>
    </row>
    <row r="84" spans="1:11" ht="24" customHeight="1" x14ac:dyDescent="0.2">
      <c r="A84" s="132"/>
      <c r="B84" s="151"/>
      <c r="C84" s="156"/>
      <c r="D84" s="157"/>
      <c r="E84" s="157"/>
      <c r="F84" s="157"/>
      <c r="G84" s="158"/>
      <c r="H84" s="134"/>
      <c r="I84" s="134"/>
      <c r="J84" s="139"/>
      <c r="K84" s="139"/>
    </row>
    <row r="85" spans="1:11" ht="12.6" customHeight="1" x14ac:dyDescent="0.2">
      <c r="A85" s="131">
        <f t="shared" si="15"/>
        <v>40</v>
      </c>
      <c r="B85" s="151"/>
      <c r="C85" s="156"/>
      <c r="D85" s="157"/>
      <c r="E85" s="157"/>
      <c r="F85" s="157"/>
      <c r="G85" s="158"/>
      <c r="H85" s="132" t="s">
        <v>54</v>
      </c>
      <c r="I85" s="134" t="s">
        <v>56</v>
      </c>
      <c r="J85" s="138" t="s">
        <v>388</v>
      </c>
      <c r="K85" s="139"/>
    </row>
    <row r="86" spans="1:11" ht="23.1" customHeight="1" x14ac:dyDescent="0.2">
      <c r="A86" s="132"/>
      <c r="B86" s="151"/>
      <c r="C86" s="156"/>
      <c r="D86" s="157"/>
      <c r="E86" s="157"/>
      <c r="F86" s="157"/>
      <c r="G86" s="158"/>
      <c r="H86" s="134"/>
      <c r="I86" s="134"/>
      <c r="J86" s="139"/>
      <c r="K86" s="139"/>
    </row>
    <row r="87" spans="1:11" ht="12.6" customHeight="1" x14ac:dyDescent="0.2">
      <c r="A87" s="131">
        <f t="shared" si="15"/>
        <v>41</v>
      </c>
      <c r="B87" s="151"/>
      <c r="C87" s="156"/>
      <c r="D87" s="157"/>
      <c r="E87" s="157"/>
      <c r="F87" s="157"/>
      <c r="G87" s="158"/>
      <c r="H87" s="132" t="s">
        <v>54</v>
      </c>
      <c r="I87" s="134" t="s">
        <v>57</v>
      </c>
      <c r="J87" s="138" t="s">
        <v>388</v>
      </c>
      <c r="K87" s="139"/>
    </row>
    <row r="88" spans="1:11" ht="21" customHeight="1" x14ac:dyDescent="0.2">
      <c r="A88" s="132"/>
      <c r="B88" s="152"/>
      <c r="C88" s="159"/>
      <c r="D88" s="160"/>
      <c r="E88" s="160"/>
      <c r="F88" s="160"/>
      <c r="G88" s="161"/>
      <c r="H88" s="134"/>
      <c r="I88" s="134"/>
      <c r="J88" s="139"/>
      <c r="K88" s="139"/>
    </row>
    <row r="89" spans="1:11" ht="25.5" x14ac:dyDescent="0.2">
      <c r="A89" s="78" t="s">
        <v>12</v>
      </c>
      <c r="B89" s="78" t="s">
        <v>0</v>
      </c>
      <c r="C89" s="137" t="s">
        <v>1</v>
      </c>
      <c r="D89" s="137"/>
      <c r="E89" s="137"/>
      <c r="F89" s="137"/>
      <c r="G89" s="137"/>
      <c r="H89" s="79" t="s">
        <v>13</v>
      </c>
      <c r="I89" s="79" t="s">
        <v>14</v>
      </c>
      <c r="J89" s="164" t="s">
        <v>15</v>
      </c>
      <c r="K89" s="164"/>
    </row>
    <row r="90" spans="1:11" ht="12.75" customHeight="1" x14ac:dyDescent="0.2">
      <c r="A90" s="131">
        <v>42</v>
      </c>
      <c r="B90" s="150">
        <v>5.6</v>
      </c>
      <c r="C90" s="153" t="s">
        <v>10</v>
      </c>
      <c r="D90" s="154"/>
      <c r="E90" s="154"/>
      <c r="F90" s="154"/>
      <c r="G90" s="155"/>
      <c r="H90" s="132" t="s">
        <v>58</v>
      </c>
      <c r="I90" s="132" t="s">
        <v>17</v>
      </c>
      <c r="J90" s="146" t="s">
        <v>383</v>
      </c>
      <c r="K90" s="147"/>
    </row>
    <row r="91" spans="1:11" ht="23.1" customHeight="1" x14ac:dyDescent="0.2">
      <c r="A91" s="132"/>
      <c r="B91" s="151"/>
      <c r="C91" s="156"/>
      <c r="D91" s="157"/>
      <c r="E91" s="157"/>
      <c r="F91" s="157"/>
      <c r="G91" s="158"/>
      <c r="H91" s="134"/>
      <c r="I91" s="134"/>
      <c r="J91" s="148"/>
      <c r="K91" s="149"/>
    </row>
    <row r="92" spans="1:11" ht="12.75" customHeight="1" x14ac:dyDescent="0.2">
      <c r="A92" s="131">
        <f>A90+1</f>
        <v>43</v>
      </c>
      <c r="B92" s="151"/>
      <c r="C92" s="156"/>
      <c r="D92" s="157"/>
      <c r="E92" s="157"/>
      <c r="F92" s="157"/>
      <c r="G92" s="158"/>
      <c r="H92" s="132" t="s">
        <v>59</v>
      </c>
      <c r="I92" s="132" t="s">
        <v>19</v>
      </c>
      <c r="J92" s="146" t="s">
        <v>60</v>
      </c>
      <c r="K92" s="147"/>
    </row>
    <row r="93" spans="1:11" ht="21.6" customHeight="1" x14ac:dyDescent="0.2">
      <c r="A93" s="132"/>
      <c r="B93" s="151"/>
      <c r="C93" s="156"/>
      <c r="D93" s="157"/>
      <c r="E93" s="157"/>
      <c r="F93" s="157"/>
      <c r="G93" s="158"/>
      <c r="H93" s="134"/>
      <c r="I93" s="134"/>
      <c r="J93" s="148"/>
      <c r="K93" s="149"/>
    </row>
    <row r="94" spans="1:11" ht="12.75" customHeight="1" x14ac:dyDescent="0.2">
      <c r="A94" s="131">
        <f>A92+1</f>
        <v>44</v>
      </c>
      <c r="B94" s="151"/>
      <c r="C94" s="156"/>
      <c r="D94" s="157"/>
      <c r="E94" s="157"/>
      <c r="F94" s="157"/>
      <c r="G94" s="158"/>
      <c r="H94" s="132" t="s">
        <v>61</v>
      </c>
      <c r="I94" s="132" t="s">
        <v>30</v>
      </c>
      <c r="J94" s="146" t="s">
        <v>60</v>
      </c>
      <c r="K94" s="147"/>
    </row>
    <row r="95" spans="1:11" ht="20.45" customHeight="1" x14ac:dyDescent="0.2">
      <c r="A95" s="132"/>
      <c r="B95" s="151"/>
      <c r="C95" s="156"/>
      <c r="D95" s="157"/>
      <c r="E95" s="157"/>
      <c r="F95" s="157"/>
      <c r="G95" s="158"/>
      <c r="H95" s="134"/>
      <c r="I95" s="134"/>
      <c r="J95" s="148"/>
      <c r="K95" s="149"/>
    </row>
    <row r="96" spans="1:11" ht="12.75" customHeight="1" x14ac:dyDescent="0.2">
      <c r="A96" s="131">
        <f>A94+1</f>
        <v>45</v>
      </c>
      <c r="B96" s="151"/>
      <c r="C96" s="156"/>
      <c r="D96" s="157"/>
      <c r="E96" s="157"/>
      <c r="F96" s="157"/>
      <c r="G96" s="158"/>
      <c r="H96" s="132" t="s">
        <v>62</v>
      </c>
      <c r="I96" s="132" t="s">
        <v>55</v>
      </c>
      <c r="J96" s="146" t="s">
        <v>60</v>
      </c>
      <c r="K96" s="147"/>
    </row>
    <row r="97" spans="1:11" ht="18.600000000000001" customHeight="1" x14ac:dyDescent="0.2">
      <c r="A97" s="132"/>
      <c r="B97" s="151"/>
      <c r="C97" s="156"/>
      <c r="D97" s="157"/>
      <c r="E97" s="157"/>
      <c r="F97" s="157"/>
      <c r="G97" s="158"/>
      <c r="H97" s="134"/>
      <c r="I97" s="134"/>
      <c r="J97" s="148"/>
      <c r="K97" s="149"/>
    </row>
    <row r="98" spans="1:11" ht="12.75" customHeight="1" x14ac:dyDescent="0.2">
      <c r="A98" s="131">
        <f>A96+1</f>
        <v>46</v>
      </c>
      <c r="B98" s="151"/>
      <c r="C98" s="156"/>
      <c r="D98" s="157"/>
      <c r="E98" s="157"/>
      <c r="F98" s="157"/>
      <c r="G98" s="158"/>
      <c r="H98" s="132" t="s">
        <v>63</v>
      </c>
      <c r="I98" s="132" t="s">
        <v>56</v>
      </c>
      <c r="J98" s="146" t="s">
        <v>383</v>
      </c>
      <c r="K98" s="147"/>
    </row>
    <row r="99" spans="1:11" ht="18" customHeight="1" x14ac:dyDescent="0.2">
      <c r="A99" s="132"/>
      <c r="B99" s="152"/>
      <c r="C99" s="159"/>
      <c r="D99" s="160"/>
      <c r="E99" s="160"/>
      <c r="F99" s="160"/>
      <c r="G99" s="161"/>
      <c r="H99" s="134"/>
      <c r="I99" s="134"/>
      <c r="J99" s="148"/>
      <c r="K99" s="149"/>
    </row>
    <row r="100" spans="1:11" ht="25.5" x14ac:dyDescent="0.2">
      <c r="A100" s="78" t="s">
        <v>12</v>
      </c>
      <c r="B100" s="78" t="s">
        <v>0</v>
      </c>
      <c r="C100" s="137" t="s">
        <v>1</v>
      </c>
      <c r="D100" s="137"/>
      <c r="E100" s="137"/>
      <c r="F100" s="137"/>
      <c r="G100" s="137"/>
      <c r="H100" s="79" t="s">
        <v>13</v>
      </c>
      <c r="I100" s="79" t="s">
        <v>14</v>
      </c>
      <c r="J100" s="164" t="s">
        <v>15</v>
      </c>
      <c r="K100" s="164"/>
    </row>
    <row r="101" spans="1:11" ht="12.75" customHeight="1" x14ac:dyDescent="0.2">
      <c r="A101" s="131">
        <v>47</v>
      </c>
      <c r="B101" s="150">
        <v>5.7</v>
      </c>
      <c r="C101" s="162" t="s">
        <v>11</v>
      </c>
      <c r="D101" s="162"/>
      <c r="E101" s="162"/>
      <c r="F101" s="162"/>
      <c r="G101" s="162"/>
      <c r="H101" s="132" t="s">
        <v>64</v>
      </c>
      <c r="I101" s="132" t="s">
        <v>17</v>
      </c>
      <c r="J101" s="142" t="s">
        <v>387</v>
      </c>
      <c r="K101" s="143"/>
    </row>
    <row r="102" spans="1:11" x14ac:dyDescent="0.2">
      <c r="A102" s="132"/>
      <c r="B102" s="151"/>
      <c r="C102" s="163"/>
      <c r="D102" s="163"/>
      <c r="E102" s="163"/>
      <c r="F102" s="163"/>
      <c r="G102" s="163"/>
      <c r="H102" s="134"/>
      <c r="I102" s="134"/>
      <c r="J102" s="144"/>
      <c r="K102" s="145"/>
    </row>
    <row r="103" spans="1:11" ht="12.75" customHeight="1" x14ac:dyDescent="0.2">
      <c r="A103" s="131">
        <f>A101+1</f>
        <v>48</v>
      </c>
      <c r="B103" s="151"/>
      <c r="C103" s="163"/>
      <c r="D103" s="163"/>
      <c r="E103" s="163"/>
      <c r="F103" s="163"/>
      <c r="G103" s="163"/>
      <c r="H103" s="132" t="s">
        <v>66</v>
      </c>
      <c r="I103" s="132" t="s">
        <v>19</v>
      </c>
      <c r="J103" s="142" t="s">
        <v>387</v>
      </c>
      <c r="K103" s="143"/>
    </row>
    <row r="104" spans="1:11" x14ac:dyDescent="0.2">
      <c r="A104" s="132"/>
      <c r="B104" s="151"/>
      <c r="C104" s="163"/>
      <c r="D104" s="163"/>
      <c r="E104" s="163"/>
      <c r="F104" s="163"/>
      <c r="G104" s="163"/>
      <c r="H104" s="134"/>
      <c r="I104" s="134"/>
      <c r="J104" s="144"/>
      <c r="K104" s="145"/>
    </row>
    <row r="105" spans="1:11" ht="12.75" customHeight="1" x14ac:dyDescent="0.2">
      <c r="A105" s="131">
        <f>A103+1</f>
        <v>49</v>
      </c>
      <c r="B105" s="151"/>
      <c r="C105" s="163"/>
      <c r="D105" s="163"/>
      <c r="E105" s="163"/>
      <c r="F105" s="163"/>
      <c r="G105" s="163"/>
      <c r="H105" s="132" t="s">
        <v>67</v>
      </c>
      <c r="I105" s="132" t="s">
        <v>30</v>
      </c>
      <c r="J105" s="142" t="s">
        <v>387</v>
      </c>
      <c r="K105" s="143"/>
    </row>
    <row r="106" spans="1:11" x14ac:dyDescent="0.2">
      <c r="A106" s="132"/>
      <c r="B106" s="151"/>
      <c r="C106" s="163"/>
      <c r="D106" s="163"/>
      <c r="E106" s="163"/>
      <c r="F106" s="163"/>
      <c r="G106" s="163"/>
      <c r="H106" s="134"/>
      <c r="I106" s="134"/>
      <c r="J106" s="144"/>
      <c r="K106" s="145"/>
    </row>
    <row r="107" spans="1:11" ht="12.75" customHeight="1" x14ac:dyDescent="0.2">
      <c r="A107" s="131">
        <f>A105+1</f>
        <v>50</v>
      </c>
      <c r="B107" s="151"/>
      <c r="C107" s="163"/>
      <c r="D107" s="163"/>
      <c r="E107" s="163"/>
      <c r="F107" s="163"/>
      <c r="G107" s="163"/>
      <c r="H107" s="132" t="s">
        <v>68</v>
      </c>
      <c r="I107" s="132" t="s">
        <v>55</v>
      </c>
      <c r="J107" s="142" t="s">
        <v>387</v>
      </c>
      <c r="K107" s="143"/>
    </row>
    <row r="108" spans="1:11" x14ac:dyDescent="0.2">
      <c r="A108" s="132"/>
      <c r="B108" s="151"/>
      <c r="C108" s="163"/>
      <c r="D108" s="163"/>
      <c r="E108" s="163"/>
      <c r="F108" s="163"/>
      <c r="G108" s="163"/>
      <c r="H108" s="134"/>
      <c r="I108" s="134"/>
      <c r="J108" s="144"/>
      <c r="K108" s="145"/>
    </row>
    <row r="109" spans="1:11" ht="12.75" customHeight="1" x14ac:dyDescent="0.2">
      <c r="A109" s="131">
        <f>A107+1</f>
        <v>51</v>
      </c>
      <c r="B109" s="151"/>
      <c r="C109" s="163"/>
      <c r="D109" s="163"/>
      <c r="E109" s="163"/>
      <c r="F109" s="163"/>
      <c r="G109" s="163"/>
      <c r="H109" s="132" t="s">
        <v>69</v>
      </c>
      <c r="I109" s="132" t="s">
        <v>56</v>
      </c>
      <c r="J109" s="142" t="s">
        <v>387</v>
      </c>
      <c r="K109" s="143"/>
    </row>
    <row r="110" spans="1:11" x14ac:dyDescent="0.2">
      <c r="A110" s="132"/>
      <c r="B110" s="152"/>
      <c r="C110" s="163"/>
      <c r="D110" s="163"/>
      <c r="E110" s="163"/>
      <c r="F110" s="163"/>
      <c r="G110" s="163"/>
      <c r="H110" s="134"/>
      <c r="I110" s="134"/>
      <c r="J110" s="144"/>
      <c r="K110" s="145"/>
    </row>
    <row r="111" spans="1:11" x14ac:dyDescent="0.2">
      <c r="C111" s="163"/>
      <c r="D111" s="163"/>
      <c r="E111" s="163"/>
      <c r="F111" s="163"/>
      <c r="G111" s="163"/>
    </row>
  </sheetData>
  <mergeCells count="232">
    <mergeCell ref="J13:K14"/>
    <mergeCell ref="C2:G2"/>
    <mergeCell ref="J2:K2"/>
    <mergeCell ref="H7:H8"/>
    <mergeCell ref="I7:I8"/>
    <mergeCell ref="J7:K8"/>
    <mergeCell ref="H5:H6"/>
    <mergeCell ref="I5:I6"/>
    <mergeCell ref="J5:K6"/>
    <mergeCell ref="I11:I12"/>
    <mergeCell ref="J11:K12"/>
    <mergeCell ref="H9:H10"/>
    <mergeCell ref="J9:K10"/>
    <mergeCell ref="I9:I10"/>
    <mergeCell ref="I20:I21"/>
    <mergeCell ref="J20:K21"/>
    <mergeCell ref="A15:A16"/>
    <mergeCell ref="A18:A19"/>
    <mergeCell ref="H18:H19"/>
    <mergeCell ref="A20:A21"/>
    <mergeCell ref="C17:G17"/>
    <mergeCell ref="A3:A4"/>
    <mergeCell ref="A5:A6"/>
    <mergeCell ref="A7:A8"/>
    <mergeCell ref="A9:A10"/>
    <mergeCell ref="A11:A12"/>
    <mergeCell ref="A13:A14"/>
    <mergeCell ref="H3:H4"/>
    <mergeCell ref="H11:H12"/>
    <mergeCell ref="B3:B16"/>
    <mergeCell ref="C3:G16"/>
    <mergeCell ref="I3:I4"/>
    <mergeCell ref="J3:K4"/>
    <mergeCell ref="H15:H16"/>
    <mergeCell ref="I15:I16"/>
    <mergeCell ref="J15:K16"/>
    <mergeCell ref="H13:H14"/>
    <mergeCell ref="I13:I14"/>
    <mergeCell ref="A32:A33"/>
    <mergeCell ref="H30:H31"/>
    <mergeCell ref="H32:H33"/>
    <mergeCell ref="B18:B35"/>
    <mergeCell ref="C18:G35"/>
    <mergeCell ref="J24:K25"/>
    <mergeCell ref="J26:K27"/>
    <mergeCell ref="J28:K29"/>
    <mergeCell ref="A24:A25"/>
    <mergeCell ref="A26:A27"/>
    <mergeCell ref="A28:A29"/>
    <mergeCell ref="H24:H25"/>
    <mergeCell ref="H26:H27"/>
    <mergeCell ref="H28:H29"/>
    <mergeCell ref="I24:I25"/>
    <mergeCell ref="I26:I27"/>
    <mergeCell ref="I28:I29"/>
    <mergeCell ref="A22:A23"/>
    <mergeCell ref="H22:H23"/>
    <mergeCell ref="I22:I23"/>
    <mergeCell ref="J22:K23"/>
    <mergeCell ref="I18:I19"/>
    <mergeCell ref="J18:K19"/>
    <mergeCell ref="H20:H21"/>
    <mergeCell ref="H41:H42"/>
    <mergeCell ref="I41:I42"/>
    <mergeCell ref="J41:K42"/>
    <mergeCell ref="A41:A42"/>
    <mergeCell ref="H39:H40"/>
    <mergeCell ref="I39:I40"/>
    <mergeCell ref="J39:K40"/>
    <mergeCell ref="A39:A40"/>
    <mergeCell ref="J17:K17"/>
    <mergeCell ref="C36:G36"/>
    <mergeCell ref="J36:K36"/>
    <mergeCell ref="A37:A38"/>
    <mergeCell ref="H37:H38"/>
    <mergeCell ref="I37:I38"/>
    <mergeCell ref="J37:K38"/>
    <mergeCell ref="A34:A35"/>
    <mergeCell ref="J34:K35"/>
    <mergeCell ref="H34:H35"/>
    <mergeCell ref="I34:I35"/>
    <mergeCell ref="I30:I31"/>
    <mergeCell ref="I32:I33"/>
    <mergeCell ref="J30:K31"/>
    <mergeCell ref="J32:K33"/>
    <mergeCell ref="A30:A31"/>
    <mergeCell ref="H47:H48"/>
    <mergeCell ref="A47:A48"/>
    <mergeCell ref="I47:I48"/>
    <mergeCell ref="J47:K48"/>
    <mergeCell ref="A45:A46"/>
    <mergeCell ref="H45:H46"/>
    <mergeCell ref="I45:I46"/>
    <mergeCell ref="J45:K46"/>
    <mergeCell ref="J43:K44"/>
    <mergeCell ref="H43:H44"/>
    <mergeCell ref="I43:I44"/>
    <mergeCell ref="A43:A44"/>
    <mergeCell ref="C57:G57"/>
    <mergeCell ref="J57:K57"/>
    <mergeCell ref="A58:A59"/>
    <mergeCell ref="H58:H59"/>
    <mergeCell ref="I58:I59"/>
    <mergeCell ref="J58:K59"/>
    <mergeCell ref="H55:H56"/>
    <mergeCell ref="I55:I56"/>
    <mergeCell ref="J55:K56"/>
    <mergeCell ref="A55:A56"/>
    <mergeCell ref="C37:G56"/>
    <mergeCell ref="B37:B56"/>
    <mergeCell ref="J49:K50"/>
    <mergeCell ref="J51:K52"/>
    <mergeCell ref="A51:A52"/>
    <mergeCell ref="J53:K54"/>
    <mergeCell ref="I53:I54"/>
    <mergeCell ref="H53:H54"/>
    <mergeCell ref="A53:A54"/>
    <mergeCell ref="A49:A50"/>
    <mergeCell ref="H49:H50"/>
    <mergeCell ref="I49:I50"/>
    <mergeCell ref="I51:I52"/>
    <mergeCell ref="H51:H52"/>
    <mergeCell ref="A66:A67"/>
    <mergeCell ref="A68:A69"/>
    <mergeCell ref="J66:K67"/>
    <mergeCell ref="J68:K69"/>
    <mergeCell ref="C70:G70"/>
    <mergeCell ref="J70:K70"/>
    <mergeCell ref="J64:K65"/>
    <mergeCell ref="I66:I67"/>
    <mergeCell ref="I68:I69"/>
    <mergeCell ref="H66:H67"/>
    <mergeCell ref="H68:H69"/>
    <mergeCell ref="A64:A65"/>
    <mergeCell ref="H64:H65"/>
    <mergeCell ref="I64:I65"/>
    <mergeCell ref="B58:B69"/>
    <mergeCell ref="C58:G69"/>
    <mergeCell ref="I62:I63"/>
    <mergeCell ref="J62:K63"/>
    <mergeCell ref="H62:H63"/>
    <mergeCell ref="A62:A63"/>
    <mergeCell ref="A60:A61"/>
    <mergeCell ref="H60:H61"/>
    <mergeCell ref="I60:I61"/>
    <mergeCell ref="J60:K61"/>
    <mergeCell ref="H73:H74"/>
    <mergeCell ref="I73:I74"/>
    <mergeCell ref="J73:K74"/>
    <mergeCell ref="A71:A72"/>
    <mergeCell ref="H71:H72"/>
    <mergeCell ref="I71:I72"/>
    <mergeCell ref="J71:K72"/>
    <mergeCell ref="J75:K76"/>
    <mergeCell ref="H77:H78"/>
    <mergeCell ref="H83:H84"/>
    <mergeCell ref="H85:H86"/>
    <mergeCell ref="H87:H88"/>
    <mergeCell ref="H75:H76"/>
    <mergeCell ref="I75:I76"/>
    <mergeCell ref="J100:K100"/>
    <mergeCell ref="H79:H80"/>
    <mergeCell ref="H81:H82"/>
    <mergeCell ref="I77:I78"/>
    <mergeCell ref="I79:I80"/>
    <mergeCell ref="I81:I82"/>
    <mergeCell ref="J77:K78"/>
    <mergeCell ref="J79:K80"/>
    <mergeCell ref="J81:K82"/>
    <mergeCell ref="H90:H91"/>
    <mergeCell ref="I90:I91"/>
    <mergeCell ref="J90:K91"/>
    <mergeCell ref="I83:I84"/>
    <mergeCell ref="I85:I86"/>
    <mergeCell ref="I87:I88"/>
    <mergeCell ref="J83:K84"/>
    <mergeCell ref="J85:K86"/>
    <mergeCell ref="J87:K88"/>
    <mergeCell ref="J89:K89"/>
    <mergeCell ref="C100:G100"/>
    <mergeCell ref="A92:A93"/>
    <mergeCell ref="A94:A95"/>
    <mergeCell ref="A96:A97"/>
    <mergeCell ref="A98:A99"/>
    <mergeCell ref="B90:B99"/>
    <mergeCell ref="C90:G99"/>
    <mergeCell ref="B101:B110"/>
    <mergeCell ref="A83:A84"/>
    <mergeCell ref="A85:A86"/>
    <mergeCell ref="A87:A88"/>
    <mergeCell ref="A90:A91"/>
    <mergeCell ref="B71:B88"/>
    <mergeCell ref="C71:G88"/>
    <mergeCell ref="C89:G89"/>
    <mergeCell ref="A79:A80"/>
    <mergeCell ref="A81:A82"/>
    <mergeCell ref="A75:A76"/>
    <mergeCell ref="A77:A78"/>
    <mergeCell ref="A73:A74"/>
    <mergeCell ref="C101:G111"/>
    <mergeCell ref="A103:A104"/>
    <mergeCell ref="A105:A106"/>
    <mergeCell ref="A107:A108"/>
    <mergeCell ref="I92:I93"/>
    <mergeCell ref="I94:I95"/>
    <mergeCell ref="I96:I97"/>
    <mergeCell ref="I98:I99"/>
    <mergeCell ref="J92:K93"/>
    <mergeCell ref="J94:K95"/>
    <mergeCell ref="J96:K97"/>
    <mergeCell ref="J98:K99"/>
    <mergeCell ref="H92:H93"/>
    <mergeCell ref="H94:H95"/>
    <mergeCell ref="H96:H97"/>
    <mergeCell ref="H98:H99"/>
    <mergeCell ref="A101:A102"/>
    <mergeCell ref="H101:H102"/>
    <mergeCell ref="I101:I102"/>
    <mergeCell ref="J101:K102"/>
    <mergeCell ref="A109:A110"/>
    <mergeCell ref="J103:K104"/>
    <mergeCell ref="J105:K106"/>
    <mergeCell ref="J107:K108"/>
    <mergeCell ref="J109:K110"/>
    <mergeCell ref="H103:H104"/>
    <mergeCell ref="H105:H106"/>
    <mergeCell ref="H107:H108"/>
    <mergeCell ref="H109:H110"/>
    <mergeCell ref="I103:I104"/>
    <mergeCell ref="I105:I106"/>
    <mergeCell ref="I107:I108"/>
    <mergeCell ref="I109:I110"/>
  </mergeCells>
  <pageMargins left="0.74803149606299213" right="0.74803149606299213" top="0.98425196850393704" bottom="0.98425196850393704" header="0.51181102362204722" footer="0.51181102362204722"/>
  <pageSetup paperSize="9" scale="69" fitToHeight="0" orientation="landscape" r:id="rId1"/>
  <headerFooter alignWithMargins="0">
    <oddHeader>&amp;LAnalysis by Executive Owner</oddHeader>
    <oddFooter>&amp;LDraft Document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view="pageBreakPreview" zoomScale="55" zoomScaleNormal="98" zoomScaleSheetLayoutView="80" workbookViewId="0">
      <selection activeCell="N18" sqref="N18"/>
    </sheetView>
  </sheetViews>
  <sheetFormatPr defaultRowHeight="15" x14ac:dyDescent="0.25"/>
  <cols>
    <col min="1" max="1" width="13.5703125" customWidth="1"/>
    <col min="2" max="2" width="30.5703125" customWidth="1"/>
    <col min="3" max="3" width="31.140625" customWidth="1"/>
    <col min="4" max="4" width="25.85546875" customWidth="1"/>
    <col min="5" max="5" width="26.85546875" customWidth="1"/>
    <col min="6" max="6" width="27.140625" customWidth="1"/>
    <col min="7" max="7" width="23.140625" customWidth="1"/>
    <col min="8" max="8" width="22.85546875" customWidth="1"/>
    <col min="9" max="9" width="23.85546875" customWidth="1"/>
    <col min="10" max="10" width="68.5703125" customWidth="1"/>
    <col min="11" max="11" width="19.140625" customWidth="1"/>
    <col min="12" max="15" width="37.85546875" customWidth="1"/>
  </cols>
  <sheetData>
    <row r="1" spans="1:15" ht="18.75" x14ac:dyDescent="0.3">
      <c r="A1" s="24" t="s">
        <v>418</v>
      </c>
      <c r="B1" s="17"/>
    </row>
    <row r="2" spans="1:15" ht="15.75" thickBot="1" x14ac:dyDescent="0.3"/>
    <row r="3" spans="1:15" ht="30.75" thickBot="1" x14ac:dyDescent="0.3">
      <c r="A3" s="21" t="s">
        <v>70</v>
      </c>
      <c r="B3" s="22" t="s">
        <v>13</v>
      </c>
      <c r="C3" s="22" t="s">
        <v>71</v>
      </c>
      <c r="D3" s="22" t="s">
        <v>72</v>
      </c>
      <c r="E3" s="23" t="s">
        <v>73</v>
      </c>
      <c r="F3" s="23" t="s">
        <v>74</v>
      </c>
      <c r="G3" s="23" t="s">
        <v>434</v>
      </c>
      <c r="H3" s="23" t="s">
        <v>75</v>
      </c>
      <c r="I3" s="23" t="s">
        <v>76</v>
      </c>
      <c r="J3" s="38" t="s">
        <v>77</v>
      </c>
      <c r="K3" s="38" t="s">
        <v>78</v>
      </c>
      <c r="L3" s="38" t="s">
        <v>79</v>
      </c>
      <c r="M3" s="68"/>
      <c r="N3" s="68"/>
      <c r="O3" s="68"/>
    </row>
    <row r="4" spans="1:15" ht="160.5" customHeight="1" x14ac:dyDescent="0.25">
      <c r="A4" s="197" t="s">
        <v>16</v>
      </c>
      <c r="B4" s="194" t="s">
        <v>80</v>
      </c>
      <c r="C4" s="84" t="s">
        <v>81</v>
      </c>
      <c r="D4" s="194" t="s">
        <v>82</v>
      </c>
      <c r="E4" s="194" t="s">
        <v>83</v>
      </c>
      <c r="F4" s="194" t="s">
        <v>84</v>
      </c>
      <c r="G4" s="194" t="s">
        <v>85</v>
      </c>
      <c r="H4" s="84" t="s">
        <v>86</v>
      </c>
      <c r="I4" s="189" t="s">
        <v>87</v>
      </c>
      <c r="J4" s="191" t="s">
        <v>458</v>
      </c>
      <c r="K4" s="99"/>
      <c r="L4" s="191" t="s">
        <v>88</v>
      </c>
      <c r="M4" s="69"/>
      <c r="N4" s="69"/>
      <c r="O4" s="69"/>
    </row>
    <row r="5" spans="1:15" ht="87" customHeight="1" x14ac:dyDescent="0.25">
      <c r="A5" s="198"/>
      <c r="B5" s="196"/>
      <c r="C5" s="98" t="s">
        <v>389</v>
      </c>
      <c r="D5" s="196"/>
      <c r="E5" s="196"/>
      <c r="F5" s="196"/>
      <c r="G5" s="195"/>
      <c r="H5" s="80" t="s">
        <v>86</v>
      </c>
      <c r="I5" s="190"/>
      <c r="J5" s="192"/>
      <c r="K5" s="117"/>
      <c r="L5" s="192"/>
      <c r="M5" s="69"/>
      <c r="N5" s="69"/>
      <c r="O5" s="69"/>
    </row>
    <row r="6" spans="1:15" x14ac:dyDescent="0.25">
      <c r="A6" s="193"/>
      <c r="B6" s="193"/>
      <c r="C6" s="193"/>
      <c r="D6" s="193"/>
      <c r="E6" s="193"/>
      <c r="F6" s="193"/>
      <c r="G6" s="193"/>
      <c r="H6" s="193"/>
      <c r="I6" s="193"/>
      <c r="J6" s="193"/>
      <c r="K6" s="193"/>
      <c r="L6" s="193"/>
      <c r="M6" s="70"/>
      <c r="N6" s="70"/>
      <c r="O6" s="70"/>
    </row>
    <row r="7" spans="1:15" x14ac:dyDescent="0.25">
      <c r="A7" s="193"/>
      <c r="B7" s="193"/>
      <c r="C7" s="193"/>
      <c r="D7" s="193"/>
      <c r="E7" s="193"/>
      <c r="F7" s="193"/>
      <c r="G7" s="193"/>
      <c r="H7" s="193"/>
      <c r="I7" s="193"/>
      <c r="J7" s="193"/>
      <c r="K7" s="193"/>
      <c r="L7" s="193"/>
      <c r="M7" s="70"/>
      <c r="N7" s="70"/>
      <c r="O7" s="70"/>
    </row>
    <row r="8" spans="1:15" ht="114" customHeight="1" x14ac:dyDescent="0.25">
      <c r="A8" s="41" t="s">
        <v>20</v>
      </c>
      <c r="B8" s="85" t="s">
        <v>90</v>
      </c>
      <c r="C8" s="80" t="s">
        <v>456</v>
      </c>
      <c r="D8" s="80" t="s">
        <v>91</v>
      </c>
      <c r="E8" s="80" t="s">
        <v>92</v>
      </c>
      <c r="F8" s="80" t="s">
        <v>461</v>
      </c>
      <c r="G8" s="80" t="s">
        <v>462</v>
      </c>
      <c r="H8" s="80" t="s">
        <v>21</v>
      </c>
      <c r="I8" s="80" t="s">
        <v>93</v>
      </c>
      <c r="J8" s="86" t="s">
        <v>453</v>
      </c>
      <c r="K8" s="127"/>
      <c r="L8" s="86" t="s">
        <v>94</v>
      </c>
      <c r="M8" s="71"/>
      <c r="N8" s="71"/>
      <c r="O8" s="71"/>
    </row>
    <row r="9" spans="1:15" x14ac:dyDescent="0.25">
      <c r="A9" s="193"/>
      <c r="B9" s="193"/>
      <c r="C9" s="193"/>
      <c r="D9" s="193"/>
      <c r="E9" s="193"/>
      <c r="F9" s="193"/>
      <c r="G9" s="193"/>
      <c r="H9" s="193"/>
      <c r="I9" s="193"/>
      <c r="J9" s="193"/>
      <c r="K9" s="193"/>
      <c r="L9" s="193"/>
      <c r="M9" s="70"/>
      <c r="N9" s="70"/>
      <c r="O9" s="70"/>
    </row>
    <row r="10" spans="1:15" x14ac:dyDescent="0.25">
      <c r="A10" s="193"/>
      <c r="B10" s="193"/>
      <c r="C10" s="193"/>
      <c r="D10" s="193"/>
      <c r="E10" s="193"/>
      <c r="F10" s="193"/>
      <c r="G10" s="193"/>
      <c r="H10" s="193"/>
      <c r="I10" s="193"/>
      <c r="J10" s="193"/>
      <c r="K10" s="193"/>
      <c r="L10" s="193"/>
      <c r="M10" s="70"/>
      <c r="N10" s="70"/>
      <c r="O10" s="70"/>
    </row>
    <row r="11" spans="1:15" ht="104.25" customHeight="1" x14ac:dyDescent="0.25">
      <c r="A11" s="200" t="s">
        <v>22</v>
      </c>
      <c r="B11" s="196" t="s">
        <v>95</v>
      </c>
      <c r="C11" s="80" t="s">
        <v>96</v>
      </c>
      <c r="D11" s="196" t="s">
        <v>97</v>
      </c>
      <c r="E11" s="196" t="s">
        <v>98</v>
      </c>
      <c r="F11" s="196" t="s">
        <v>464</v>
      </c>
      <c r="G11" s="196" t="s">
        <v>463</v>
      </c>
      <c r="H11" s="80" t="s">
        <v>23</v>
      </c>
      <c r="I11" s="80" t="s">
        <v>99</v>
      </c>
      <c r="J11" s="201" t="s">
        <v>454</v>
      </c>
      <c r="K11" s="102"/>
      <c r="L11" s="203" t="s">
        <v>100</v>
      </c>
      <c r="M11" s="72"/>
      <c r="N11" s="72"/>
      <c r="O11" s="72"/>
    </row>
    <row r="12" spans="1:15" ht="69.599999999999994" customHeight="1" x14ac:dyDescent="0.25">
      <c r="A12" s="200"/>
      <c r="B12" s="196"/>
      <c r="C12" s="80" t="s">
        <v>101</v>
      </c>
      <c r="D12" s="196"/>
      <c r="E12" s="196"/>
      <c r="F12" s="196"/>
      <c r="G12" s="196"/>
      <c r="H12" s="80" t="s">
        <v>23</v>
      </c>
      <c r="I12" s="80" t="s">
        <v>380</v>
      </c>
      <c r="J12" s="202"/>
      <c r="K12" s="101"/>
      <c r="L12" s="204"/>
      <c r="M12" s="72"/>
      <c r="N12" s="72"/>
      <c r="O12" s="72"/>
    </row>
    <row r="13" spans="1:15" x14ac:dyDescent="0.25">
      <c r="A13" s="193"/>
      <c r="B13" s="193"/>
      <c r="C13" s="193"/>
      <c r="D13" s="193"/>
      <c r="E13" s="193"/>
      <c r="F13" s="193"/>
      <c r="G13" s="193"/>
      <c r="H13" s="193"/>
      <c r="I13" s="193"/>
      <c r="J13" s="193"/>
      <c r="K13" s="193"/>
      <c r="L13" s="193"/>
      <c r="M13" s="70"/>
      <c r="N13" s="70"/>
      <c r="O13" s="70"/>
    </row>
    <row r="14" spans="1:15" x14ac:dyDescent="0.25">
      <c r="A14" s="193"/>
      <c r="B14" s="193"/>
      <c r="C14" s="193"/>
      <c r="D14" s="193"/>
      <c r="E14" s="193"/>
      <c r="F14" s="193"/>
      <c r="G14" s="193"/>
      <c r="H14" s="193"/>
      <c r="I14" s="193"/>
      <c r="J14" s="193"/>
      <c r="K14" s="193"/>
      <c r="L14" s="193"/>
      <c r="M14" s="70"/>
      <c r="N14" s="70"/>
      <c r="O14" s="70"/>
    </row>
    <row r="15" spans="1:15" ht="288.60000000000002" customHeight="1" x14ac:dyDescent="0.25">
      <c r="A15" s="41" t="s">
        <v>24</v>
      </c>
      <c r="B15" s="85" t="s">
        <v>102</v>
      </c>
      <c r="C15" s="80" t="s">
        <v>457</v>
      </c>
      <c r="D15" s="80" t="s">
        <v>103</v>
      </c>
      <c r="E15" s="80" t="s">
        <v>459</v>
      </c>
      <c r="F15" s="80" t="s">
        <v>460</v>
      </c>
      <c r="G15" s="80" t="s">
        <v>104</v>
      </c>
      <c r="H15" s="26" t="s">
        <v>25</v>
      </c>
      <c r="I15" s="26" t="s">
        <v>93</v>
      </c>
      <c r="J15" s="26" t="s">
        <v>465</v>
      </c>
      <c r="K15" s="100"/>
      <c r="L15" s="86" t="s">
        <v>475</v>
      </c>
      <c r="M15" s="71"/>
      <c r="N15" s="71"/>
      <c r="O15" s="71"/>
    </row>
    <row r="16" spans="1:15" x14ac:dyDescent="0.25">
      <c r="A16" s="193"/>
      <c r="B16" s="193"/>
      <c r="C16" s="193"/>
      <c r="D16" s="193"/>
      <c r="E16" s="193"/>
      <c r="F16" s="193"/>
      <c r="G16" s="193"/>
      <c r="H16" s="193"/>
      <c r="I16" s="193"/>
      <c r="J16" s="193"/>
      <c r="K16" s="193"/>
      <c r="L16" s="193"/>
      <c r="M16" s="70"/>
      <c r="N16" s="70"/>
      <c r="O16" s="70"/>
    </row>
    <row r="17" spans="1:15" x14ac:dyDescent="0.25">
      <c r="A17" s="193"/>
      <c r="B17" s="193"/>
      <c r="C17" s="193"/>
      <c r="D17" s="193"/>
      <c r="E17" s="193"/>
      <c r="F17" s="193"/>
      <c r="G17" s="193"/>
      <c r="H17" s="193"/>
      <c r="I17" s="193"/>
      <c r="J17" s="193"/>
      <c r="K17" s="193"/>
      <c r="L17" s="193"/>
      <c r="M17" s="70"/>
      <c r="N17" s="70"/>
      <c r="O17" s="70"/>
    </row>
    <row r="18" spans="1:15" ht="260.45" customHeight="1" x14ac:dyDescent="0.25">
      <c r="A18" s="41" t="s">
        <v>26</v>
      </c>
      <c r="B18" s="80" t="s">
        <v>105</v>
      </c>
      <c r="C18" s="80" t="s">
        <v>106</v>
      </c>
      <c r="D18" s="80" t="s">
        <v>107</v>
      </c>
      <c r="E18" s="80" t="s">
        <v>108</v>
      </c>
      <c r="F18" s="80" t="s">
        <v>109</v>
      </c>
      <c r="G18" s="80" t="s">
        <v>110</v>
      </c>
      <c r="H18" s="26" t="s">
        <v>27</v>
      </c>
      <c r="I18" s="20" t="s">
        <v>111</v>
      </c>
      <c r="J18" s="26" t="s">
        <v>466</v>
      </c>
      <c r="K18" s="100"/>
      <c r="L18" s="86" t="s">
        <v>112</v>
      </c>
      <c r="M18" s="71"/>
      <c r="N18" s="71"/>
      <c r="O18" s="71"/>
    </row>
    <row r="19" spans="1:15" x14ac:dyDescent="0.25">
      <c r="A19" s="199"/>
      <c r="B19" s="199"/>
      <c r="C19" s="199"/>
      <c r="D19" s="199"/>
      <c r="E19" s="199"/>
      <c r="F19" s="199"/>
      <c r="G19" s="199"/>
      <c r="H19" s="199"/>
      <c r="I19" s="199"/>
      <c r="J19" s="199"/>
      <c r="K19" s="199"/>
      <c r="L19" s="199"/>
      <c r="M19" s="73"/>
      <c r="N19" s="73"/>
      <c r="O19" s="73"/>
    </row>
    <row r="20" spans="1:15" x14ac:dyDescent="0.25">
      <c r="A20" s="199"/>
      <c r="B20" s="199"/>
      <c r="C20" s="199"/>
      <c r="D20" s="199"/>
      <c r="E20" s="199"/>
      <c r="F20" s="199"/>
      <c r="G20" s="199"/>
      <c r="H20" s="199"/>
      <c r="I20" s="199"/>
      <c r="J20" s="199"/>
      <c r="K20" s="199"/>
      <c r="L20" s="199"/>
      <c r="M20" s="73"/>
      <c r="N20" s="73"/>
      <c r="O20" s="73"/>
    </row>
  </sheetData>
  <mergeCells count="22">
    <mergeCell ref="A16:L17"/>
    <mergeCell ref="A19:L20"/>
    <mergeCell ref="G11:G12"/>
    <mergeCell ref="A11:A12"/>
    <mergeCell ref="B11:B12"/>
    <mergeCell ref="D11:D12"/>
    <mergeCell ref="E11:E12"/>
    <mergeCell ref="F11:F12"/>
    <mergeCell ref="J11:J12"/>
    <mergeCell ref="L11:L12"/>
    <mergeCell ref="I4:I5"/>
    <mergeCell ref="J4:J5"/>
    <mergeCell ref="L4:L5"/>
    <mergeCell ref="A13:L14"/>
    <mergeCell ref="A6:L7"/>
    <mergeCell ref="A9:L10"/>
    <mergeCell ref="G4:G5"/>
    <mergeCell ref="B4:B5"/>
    <mergeCell ref="A4:A5"/>
    <mergeCell ref="D4:D5"/>
    <mergeCell ref="E4:E5"/>
    <mergeCell ref="F4:F5"/>
  </mergeCells>
  <pageMargins left="0.23622047244094491" right="0.23622047244094491" top="0.74803149606299213" bottom="0.74803149606299213" header="0.31496062992125984" footer="0.31496062992125984"/>
  <pageSetup paperSize="8" scale="58" fitToHeight="2" pageOrder="overThenDown" orientation="landscape" r:id="rId1"/>
  <headerFooter>
    <oddFooter>&amp;LDraft Document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BreakPreview" topLeftCell="D22" zoomScale="90" zoomScaleNormal="87" workbookViewId="0">
      <selection activeCell="N10" sqref="N10"/>
    </sheetView>
  </sheetViews>
  <sheetFormatPr defaultRowHeight="15" x14ac:dyDescent="0.25"/>
  <cols>
    <col min="1" max="1" width="12.140625" customWidth="1"/>
    <col min="2" max="2" width="33.42578125" style="2" customWidth="1"/>
    <col min="3" max="3" width="26.5703125" style="2" customWidth="1"/>
    <col min="4" max="4" width="23.140625" style="2" customWidth="1"/>
    <col min="5" max="5" width="25.140625" style="2" customWidth="1"/>
    <col min="6" max="6" width="22.28515625" style="2" customWidth="1"/>
    <col min="7" max="7" width="21.5703125" style="2" customWidth="1"/>
    <col min="8" max="8" width="33.42578125" style="2" customWidth="1"/>
    <col min="9" max="9" width="31.28515625" style="2" customWidth="1"/>
    <col min="10" max="10" width="45.42578125" style="2" customWidth="1"/>
    <col min="11" max="11" width="18.5703125" style="2" customWidth="1"/>
    <col min="12" max="12" width="33.42578125" style="2" customWidth="1"/>
  </cols>
  <sheetData>
    <row r="1" spans="1:12" ht="18" x14ac:dyDescent="0.25">
      <c r="A1" s="58" t="s">
        <v>419</v>
      </c>
      <c r="B1" s="59"/>
      <c r="C1" s="59"/>
      <c r="D1" s="59"/>
      <c r="E1" s="59"/>
      <c r="F1" s="59"/>
      <c r="G1" s="59"/>
      <c r="H1" s="59"/>
      <c r="I1" s="59"/>
      <c r="J1" s="59"/>
      <c r="K1" s="59"/>
      <c r="L1" s="59"/>
    </row>
    <row r="2" spans="1:12" ht="15.75" thickBot="1" x14ac:dyDescent="0.3">
      <c r="A2" s="60"/>
      <c r="B2" s="59"/>
      <c r="C2" s="59"/>
      <c r="D2" s="59"/>
      <c r="E2" s="59"/>
      <c r="F2" s="59"/>
      <c r="G2" s="59"/>
      <c r="H2" s="59"/>
      <c r="I2" s="59"/>
      <c r="J2" s="59"/>
      <c r="K2" s="59"/>
      <c r="L2" s="59"/>
    </row>
    <row r="3" spans="1:12" ht="30.75" thickBot="1" x14ac:dyDescent="0.3">
      <c r="A3" s="27" t="s">
        <v>70</v>
      </c>
      <c r="B3" s="28" t="s">
        <v>13</v>
      </c>
      <c r="C3" s="28" t="s">
        <v>71</v>
      </c>
      <c r="D3" s="28" t="s">
        <v>72</v>
      </c>
      <c r="E3" s="29" t="s">
        <v>73</v>
      </c>
      <c r="F3" s="29" t="s">
        <v>74</v>
      </c>
      <c r="G3" s="29" t="s">
        <v>435</v>
      </c>
      <c r="H3" s="29" t="s">
        <v>75</v>
      </c>
      <c r="I3" s="23" t="s">
        <v>76</v>
      </c>
      <c r="J3" s="39" t="s">
        <v>113</v>
      </c>
      <c r="K3" s="39" t="s">
        <v>114</v>
      </c>
      <c r="L3" s="39" t="s">
        <v>79</v>
      </c>
    </row>
    <row r="4" spans="1:12" ht="65.25" customHeight="1" x14ac:dyDescent="0.25">
      <c r="A4" s="206" t="s">
        <v>28</v>
      </c>
      <c r="B4" s="204" t="s">
        <v>115</v>
      </c>
      <c r="C4" s="83" t="s">
        <v>116</v>
      </c>
      <c r="D4" s="83" t="s">
        <v>117</v>
      </c>
      <c r="E4" s="83" t="s">
        <v>118</v>
      </c>
      <c r="F4" s="83" t="s">
        <v>118</v>
      </c>
      <c r="G4" s="83" t="s">
        <v>119</v>
      </c>
      <c r="H4" s="83" t="s">
        <v>29</v>
      </c>
      <c r="I4" s="83" t="s">
        <v>93</v>
      </c>
      <c r="J4" s="74">
        <v>9.7000000000000003E-2</v>
      </c>
      <c r="K4" s="101"/>
      <c r="L4" s="83" t="s">
        <v>120</v>
      </c>
    </row>
    <row r="5" spans="1:12" ht="92.1" customHeight="1" x14ac:dyDescent="0.25">
      <c r="A5" s="200"/>
      <c r="B5" s="205"/>
      <c r="C5" s="88" t="s">
        <v>121</v>
      </c>
      <c r="D5" s="88" t="s">
        <v>122</v>
      </c>
      <c r="E5" s="88" t="s">
        <v>123</v>
      </c>
      <c r="F5" s="88" t="s">
        <v>124</v>
      </c>
      <c r="G5" s="88" t="s">
        <v>125</v>
      </c>
      <c r="H5" s="88" t="s">
        <v>29</v>
      </c>
      <c r="I5" s="88" t="s">
        <v>395</v>
      </c>
      <c r="J5" s="88" t="s">
        <v>476</v>
      </c>
      <c r="K5" s="103"/>
      <c r="L5" s="88" t="s">
        <v>127</v>
      </c>
    </row>
    <row r="6" spans="1:12" ht="66.95" customHeight="1" x14ac:dyDescent="0.25">
      <c r="A6" s="200"/>
      <c r="B6" s="205"/>
      <c r="C6" s="87" t="s">
        <v>128</v>
      </c>
      <c r="D6" s="87" t="s">
        <v>129</v>
      </c>
      <c r="E6" s="87" t="s">
        <v>392</v>
      </c>
      <c r="F6" s="87" t="s">
        <v>393</v>
      </c>
      <c r="G6" s="87" t="s">
        <v>394</v>
      </c>
      <c r="H6" s="88" t="s">
        <v>29</v>
      </c>
      <c r="I6" s="64" t="s">
        <v>130</v>
      </c>
      <c r="J6" s="97" t="s">
        <v>477</v>
      </c>
      <c r="K6" s="104"/>
      <c r="L6" s="88" t="s">
        <v>131</v>
      </c>
    </row>
    <row r="7" spans="1:12" x14ac:dyDescent="0.25">
      <c r="A7" s="193"/>
      <c r="B7" s="193"/>
      <c r="C7" s="193"/>
      <c r="D7" s="193"/>
      <c r="E7" s="193"/>
      <c r="F7" s="193"/>
      <c r="G7" s="193"/>
      <c r="H7" s="193"/>
      <c r="I7" s="193"/>
      <c r="J7" s="193"/>
      <c r="K7" s="193"/>
      <c r="L7" s="193"/>
    </row>
    <row r="8" spans="1:12" x14ac:dyDescent="0.25">
      <c r="A8" s="193"/>
      <c r="B8" s="193"/>
      <c r="C8" s="193"/>
      <c r="D8" s="193"/>
      <c r="E8" s="193"/>
      <c r="F8" s="193"/>
      <c r="G8" s="193"/>
      <c r="H8" s="193"/>
      <c r="I8" s="193"/>
      <c r="J8" s="193"/>
      <c r="K8" s="193"/>
      <c r="L8" s="193"/>
    </row>
    <row r="9" spans="1:12" ht="78" customHeight="1" x14ac:dyDescent="0.25">
      <c r="A9" s="200" t="s">
        <v>31</v>
      </c>
      <c r="B9" s="207" t="s">
        <v>132</v>
      </c>
      <c r="C9" s="88" t="s">
        <v>133</v>
      </c>
      <c r="D9" s="88" t="s">
        <v>134</v>
      </c>
      <c r="E9" s="88" t="s">
        <v>135</v>
      </c>
      <c r="F9" s="88" t="s">
        <v>136</v>
      </c>
      <c r="G9" s="88" t="s">
        <v>136</v>
      </c>
      <c r="H9" s="88" t="s">
        <v>32</v>
      </c>
      <c r="I9" s="88" t="s">
        <v>137</v>
      </c>
      <c r="J9" s="88" t="s">
        <v>478</v>
      </c>
      <c r="K9" s="103"/>
      <c r="L9" s="88" t="s">
        <v>138</v>
      </c>
    </row>
    <row r="10" spans="1:12" ht="114" customHeight="1" x14ac:dyDescent="0.25">
      <c r="A10" s="200"/>
      <c r="B10" s="207"/>
      <c r="C10" s="88" t="s">
        <v>139</v>
      </c>
      <c r="D10" s="88" t="s">
        <v>140</v>
      </c>
      <c r="E10" s="88" t="s">
        <v>141</v>
      </c>
      <c r="F10" s="88" t="s">
        <v>141</v>
      </c>
      <c r="G10" s="88" t="s">
        <v>141</v>
      </c>
      <c r="H10" s="88" t="s">
        <v>32</v>
      </c>
      <c r="I10" s="64" t="s">
        <v>396</v>
      </c>
      <c r="J10" s="88" t="s">
        <v>142</v>
      </c>
      <c r="K10" s="103"/>
      <c r="L10" s="88" t="s">
        <v>138</v>
      </c>
    </row>
    <row r="11" spans="1:12" ht="70.5" customHeight="1" x14ac:dyDescent="0.25">
      <c r="A11" s="200"/>
      <c r="B11" s="207"/>
      <c r="C11" s="88" t="s">
        <v>143</v>
      </c>
      <c r="D11" s="88" t="s">
        <v>144</v>
      </c>
      <c r="E11" s="88" t="s">
        <v>145</v>
      </c>
      <c r="F11" s="88" t="s">
        <v>145</v>
      </c>
      <c r="G11" s="88" t="s">
        <v>145</v>
      </c>
      <c r="H11" s="88" t="s">
        <v>32</v>
      </c>
      <c r="I11" s="88" t="s">
        <v>93</v>
      </c>
      <c r="J11" s="88" t="s">
        <v>146</v>
      </c>
      <c r="K11" s="103"/>
      <c r="L11" s="88" t="s">
        <v>138</v>
      </c>
    </row>
    <row r="12" spans="1:12" x14ac:dyDescent="0.25">
      <c r="A12" s="193"/>
      <c r="B12" s="193"/>
      <c r="C12" s="193"/>
      <c r="D12" s="193"/>
      <c r="E12" s="193"/>
      <c r="F12" s="193"/>
      <c r="G12" s="193"/>
      <c r="H12" s="193"/>
      <c r="I12" s="193"/>
      <c r="J12" s="193"/>
      <c r="K12" s="193"/>
      <c r="L12" s="193"/>
    </row>
    <row r="13" spans="1:12" x14ac:dyDescent="0.25">
      <c r="A13" s="193"/>
      <c r="B13" s="193"/>
      <c r="C13" s="193"/>
      <c r="D13" s="193"/>
      <c r="E13" s="193"/>
      <c r="F13" s="193"/>
      <c r="G13" s="193"/>
      <c r="H13" s="193"/>
      <c r="I13" s="193"/>
      <c r="J13" s="193"/>
      <c r="K13" s="193"/>
      <c r="L13" s="193"/>
    </row>
    <row r="14" spans="1:12" ht="129.94999999999999" customHeight="1" x14ac:dyDescent="0.25">
      <c r="A14" s="200" t="s">
        <v>33</v>
      </c>
      <c r="B14" s="207" t="s">
        <v>147</v>
      </c>
      <c r="C14" s="88" t="s">
        <v>148</v>
      </c>
      <c r="D14" s="88" t="s">
        <v>149</v>
      </c>
      <c r="E14" s="88" t="s">
        <v>150</v>
      </c>
      <c r="F14" s="88" t="s">
        <v>150</v>
      </c>
      <c r="G14" s="88" t="s">
        <v>150</v>
      </c>
      <c r="H14" s="88" t="s">
        <v>399</v>
      </c>
      <c r="I14" s="64" t="s">
        <v>151</v>
      </c>
      <c r="J14" s="88" t="s">
        <v>397</v>
      </c>
      <c r="K14" s="100"/>
      <c r="L14" s="86" t="s">
        <v>152</v>
      </c>
    </row>
    <row r="15" spans="1:12" ht="360.6" customHeight="1" x14ac:dyDescent="0.25">
      <c r="A15" s="200"/>
      <c r="B15" s="207"/>
      <c r="C15" s="88" t="s">
        <v>153</v>
      </c>
      <c r="D15" s="88" t="s">
        <v>154</v>
      </c>
      <c r="E15" s="88" t="s">
        <v>155</v>
      </c>
      <c r="F15" s="88" t="s">
        <v>156</v>
      </c>
      <c r="G15" s="88" t="s">
        <v>157</v>
      </c>
      <c r="H15" s="88" t="s">
        <v>399</v>
      </c>
      <c r="I15" s="65" t="s">
        <v>398</v>
      </c>
      <c r="J15" s="26" t="s">
        <v>455</v>
      </c>
      <c r="K15" s="106"/>
      <c r="L15" s="88" t="s">
        <v>158</v>
      </c>
    </row>
    <row r="16" spans="1:12" x14ac:dyDescent="0.25">
      <c r="A16" s="193"/>
      <c r="B16" s="193"/>
      <c r="C16" s="193"/>
      <c r="D16" s="193"/>
      <c r="E16" s="193"/>
      <c r="F16" s="193"/>
      <c r="G16" s="193"/>
      <c r="H16" s="193"/>
      <c r="I16" s="193"/>
      <c r="J16" s="193"/>
      <c r="K16" s="193"/>
      <c r="L16" s="193"/>
    </row>
    <row r="17" spans="1:12" ht="24.75" customHeight="1" x14ac:dyDescent="0.25">
      <c r="A17" s="193"/>
      <c r="B17" s="193"/>
      <c r="C17" s="193"/>
      <c r="D17" s="193"/>
      <c r="E17" s="193"/>
      <c r="F17" s="193"/>
      <c r="G17" s="193"/>
      <c r="H17" s="193"/>
      <c r="I17" s="193"/>
      <c r="J17" s="193"/>
      <c r="K17" s="193"/>
      <c r="L17" s="193"/>
    </row>
    <row r="18" spans="1:12" ht="41.25" customHeight="1" x14ac:dyDescent="0.25">
      <c r="A18" s="200" t="s">
        <v>34</v>
      </c>
      <c r="B18" s="205" t="s">
        <v>159</v>
      </c>
      <c r="C18" s="205" t="s">
        <v>160</v>
      </c>
      <c r="D18" s="205" t="s">
        <v>161</v>
      </c>
      <c r="E18" s="205" t="s">
        <v>162</v>
      </c>
      <c r="F18" s="205" t="s">
        <v>163</v>
      </c>
      <c r="G18" s="205" t="s">
        <v>164</v>
      </c>
      <c r="H18" s="203" t="s">
        <v>382</v>
      </c>
      <c r="I18" s="208" t="s">
        <v>93</v>
      </c>
      <c r="J18" s="207" t="s">
        <v>414</v>
      </c>
      <c r="K18" s="107"/>
      <c r="L18" s="207" t="s">
        <v>165</v>
      </c>
    </row>
    <row r="19" spans="1:12" ht="52.5" customHeight="1" x14ac:dyDescent="0.25">
      <c r="A19" s="200"/>
      <c r="B19" s="205"/>
      <c r="C19" s="205"/>
      <c r="D19" s="205"/>
      <c r="E19" s="205"/>
      <c r="F19" s="205"/>
      <c r="G19" s="205"/>
      <c r="H19" s="211"/>
      <c r="I19" s="209"/>
      <c r="J19" s="207"/>
      <c r="K19" s="107"/>
      <c r="L19" s="207"/>
    </row>
    <row r="20" spans="1:12" ht="138.94999999999999" customHeight="1" x14ac:dyDescent="0.25">
      <c r="A20" s="200"/>
      <c r="B20" s="205"/>
      <c r="C20" s="205"/>
      <c r="D20" s="205"/>
      <c r="E20" s="205"/>
      <c r="F20" s="205"/>
      <c r="G20" s="205"/>
      <c r="H20" s="204"/>
      <c r="I20" s="210"/>
      <c r="J20" s="207"/>
      <c r="K20" s="107"/>
      <c r="L20" s="207"/>
    </row>
    <row r="21" spans="1:12" x14ac:dyDescent="0.25">
      <c r="A21" s="193"/>
      <c r="B21" s="193"/>
      <c r="C21" s="193"/>
      <c r="D21" s="193"/>
      <c r="E21" s="193"/>
      <c r="F21" s="193"/>
      <c r="G21" s="193"/>
      <c r="H21" s="193"/>
      <c r="I21" s="193"/>
      <c r="J21" s="193"/>
      <c r="K21" s="193"/>
      <c r="L21" s="193"/>
    </row>
    <row r="22" spans="1:12" x14ac:dyDescent="0.25">
      <c r="A22" s="193"/>
      <c r="B22" s="193"/>
      <c r="C22" s="193"/>
      <c r="D22" s="193"/>
      <c r="E22" s="193"/>
      <c r="F22" s="193"/>
      <c r="G22" s="193"/>
      <c r="H22" s="193"/>
      <c r="I22" s="193"/>
      <c r="J22" s="193"/>
      <c r="K22" s="193"/>
      <c r="L22" s="193"/>
    </row>
  </sheetData>
  <mergeCells count="21">
    <mergeCell ref="A21:L22"/>
    <mergeCell ref="A18:A20"/>
    <mergeCell ref="B18:B20"/>
    <mergeCell ref="C18:C20"/>
    <mergeCell ref="D18:D20"/>
    <mergeCell ref="E18:E20"/>
    <mergeCell ref="F18:F20"/>
    <mergeCell ref="G18:G20"/>
    <mergeCell ref="I18:I20"/>
    <mergeCell ref="H18:H20"/>
    <mergeCell ref="J18:J20"/>
    <mergeCell ref="L18:L20"/>
    <mergeCell ref="A16:L17"/>
    <mergeCell ref="B4:B6"/>
    <mergeCell ref="A4:A6"/>
    <mergeCell ref="B9:B11"/>
    <mergeCell ref="A9:A11"/>
    <mergeCell ref="A14:A15"/>
    <mergeCell ref="B14:B15"/>
    <mergeCell ref="A7:L8"/>
    <mergeCell ref="A12:L13"/>
  </mergeCells>
  <pageMargins left="0.23622047244094491" right="0.23622047244094491" top="0.74803149606299213" bottom="0.74803149606299213" header="0.31496062992125984" footer="0.31496062992125984"/>
  <pageSetup paperSize="8" scale="62" fitToWidth="2" fitToHeight="2" pageOrder="overThenDown" orientation="landscape" r:id="rId1"/>
  <headerFooter>
    <oddFooter>&amp;LDraft Document</oddFooter>
  </headerFooter>
  <rowBreaks count="1" manualBreakCount="1">
    <brk id="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BreakPreview" topLeftCell="A14" zoomScaleNormal="80" workbookViewId="0">
      <pane xSplit="1" topLeftCell="J1" activePane="topRight" state="frozen"/>
      <selection pane="topRight" activeCell="I22" sqref="I22"/>
    </sheetView>
  </sheetViews>
  <sheetFormatPr defaultRowHeight="15" x14ac:dyDescent="0.25"/>
  <cols>
    <col min="1" max="1" width="12" customWidth="1"/>
    <col min="2" max="2" width="26.140625" customWidth="1"/>
    <col min="3" max="3" width="34.140625" customWidth="1"/>
    <col min="4" max="4" width="25.140625" customWidth="1"/>
    <col min="5" max="6" width="21.5703125" customWidth="1"/>
    <col min="7" max="7" width="22.42578125" customWidth="1"/>
    <col min="8" max="8" width="23.5703125" customWidth="1"/>
    <col min="9" max="9" width="34.140625" customWidth="1"/>
    <col min="10" max="10" width="50.140625" customWidth="1"/>
    <col min="11" max="11" width="18.85546875" customWidth="1"/>
    <col min="12" max="12" width="34.140625" customWidth="1"/>
  </cols>
  <sheetData>
    <row r="1" spans="1:12" ht="18" x14ac:dyDescent="0.25">
      <c r="A1" s="24" t="s">
        <v>420</v>
      </c>
    </row>
    <row r="2" spans="1:12" ht="15.75" thickBot="1" x14ac:dyDescent="0.3"/>
    <row r="3" spans="1:12" ht="30.75" thickBot="1" x14ac:dyDescent="0.3">
      <c r="A3" s="27" t="s">
        <v>70</v>
      </c>
      <c r="B3" s="30" t="s">
        <v>13</v>
      </c>
      <c r="C3" s="30" t="s">
        <v>71</v>
      </c>
      <c r="D3" s="30" t="s">
        <v>72</v>
      </c>
      <c r="E3" s="29" t="s">
        <v>73</v>
      </c>
      <c r="F3" s="29" t="s">
        <v>74</v>
      </c>
      <c r="G3" s="29" t="s">
        <v>434</v>
      </c>
      <c r="H3" s="29" t="s">
        <v>75</v>
      </c>
      <c r="I3" s="23" t="s">
        <v>76</v>
      </c>
      <c r="J3" s="39" t="s">
        <v>77</v>
      </c>
      <c r="K3" s="39" t="s">
        <v>166</v>
      </c>
      <c r="L3" s="39" t="s">
        <v>79</v>
      </c>
    </row>
    <row r="4" spans="1:12" ht="81" customHeight="1" x14ac:dyDescent="0.25">
      <c r="A4" s="206" t="s">
        <v>35</v>
      </c>
      <c r="B4" s="204" t="s">
        <v>167</v>
      </c>
      <c r="C4" s="82" t="s">
        <v>168</v>
      </c>
      <c r="D4" s="204" t="s">
        <v>440</v>
      </c>
      <c r="E4" s="204" t="s">
        <v>441</v>
      </c>
      <c r="F4" s="204" t="s">
        <v>441</v>
      </c>
      <c r="G4" s="204" t="s">
        <v>474</v>
      </c>
      <c r="H4" s="82" t="s">
        <v>36</v>
      </c>
      <c r="I4" s="216" t="s">
        <v>415</v>
      </c>
      <c r="J4" s="204" t="s">
        <v>378</v>
      </c>
      <c r="K4" s="101"/>
      <c r="L4" s="204" t="s">
        <v>170</v>
      </c>
    </row>
    <row r="5" spans="1:12" ht="92.45" customHeight="1" x14ac:dyDescent="0.25">
      <c r="A5" s="200"/>
      <c r="B5" s="205"/>
      <c r="C5" s="87" t="s">
        <v>171</v>
      </c>
      <c r="D5" s="212"/>
      <c r="E5" s="205"/>
      <c r="F5" s="205"/>
      <c r="G5" s="212"/>
      <c r="H5" s="87" t="s">
        <v>36</v>
      </c>
      <c r="I5" s="217"/>
      <c r="J5" s="205"/>
      <c r="K5" s="107"/>
      <c r="L5" s="205"/>
    </row>
    <row r="6" spans="1:12" x14ac:dyDescent="0.25">
      <c r="A6" s="193"/>
      <c r="B6" s="193"/>
      <c r="C6" s="193"/>
      <c r="D6" s="193"/>
      <c r="E6" s="193"/>
      <c r="F6" s="193"/>
      <c r="G6" s="193"/>
      <c r="H6" s="193"/>
      <c r="I6" s="193"/>
      <c r="J6" s="193"/>
      <c r="K6" s="193"/>
      <c r="L6" s="193"/>
    </row>
    <row r="7" spans="1:12" ht="132" customHeight="1" x14ac:dyDescent="0.25">
      <c r="A7" s="81" t="s">
        <v>37</v>
      </c>
      <c r="B7" s="87" t="s">
        <v>172</v>
      </c>
      <c r="C7" s="87" t="s">
        <v>437</v>
      </c>
      <c r="D7" s="87" t="s">
        <v>438</v>
      </c>
      <c r="E7" s="75">
        <v>0.55000000000000004</v>
      </c>
      <c r="F7" s="75">
        <v>0.55000000000000004</v>
      </c>
      <c r="G7" s="31">
        <v>0.6</v>
      </c>
      <c r="H7" s="87" t="s">
        <v>38</v>
      </c>
      <c r="I7" s="67" t="s">
        <v>174</v>
      </c>
      <c r="J7" s="80" t="s">
        <v>439</v>
      </c>
      <c r="K7" s="100"/>
      <c r="L7" s="80" t="s">
        <v>175</v>
      </c>
    </row>
    <row r="8" spans="1:12" x14ac:dyDescent="0.25">
      <c r="A8" s="193"/>
      <c r="B8" s="193"/>
      <c r="C8" s="193"/>
      <c r="D8" s="193"/>
      <c r="E8" s="193"/>
      <c r="F8" s="193"/>
      <c r="G8" s="193"/>
      <c r="H8" s="193"/>
      <c r="I8" s="193"/>
      <c r="J8" s="193"/>
      <c r="K8" s="193"/>
      <c r="L8" s="193"/>
    </row>
    <row r="9" spans="1:12" ht="57" customHeight="1" x14ac:dyDescent="0.25">
      <c r="A9" s="200" t="s">
        <v>39</v>
      </c>
      <c r="B9" s="205" t="s">
        <v>451</v>
      </c>
      <c r="C9" s="87" t="s">
        <v>176</v>
      </c>
      <c r="D9" s="213" t="s">
        <v>452</v>
      </c>
      <c r="E9" s="214"/>
      <c r="F9" s="215"/>
      <c r="G9" s="89"/>
      <c r="H9" s="89"/>
      <c r="I9" s="89"/>
      <c r="J9" s="129" t="s">
        <v>177</v>
      </c>
      <c r="K9" s="105"/>
      <c r="L9" s="25"/>
    </row>
    <row r="10" spans="1:12" ht="69.599999999999994" customHeight="1" x14ac:dyDescent="0.25">
      <c r="A10" s="200"/>
      <c r="B10" s="205"/>
      <c r="C10" s="89" t="s">
        <v>178</v>
      </c>
      <c r="D10" s="126" t="s">
        <v>445</v>
      </c>
      <c r="E10" s="126" t="s">
        <v>443</v>
      </c>
      <c r="F10" s="89" t="s">
        <v>179</v>
      </c>
      <c r="G10" s="126" t="s">
        <v>442</v>
      </c>
      <c r="H10" s="122" t="s">
        <v>383</v>
      </c>
      <c r="I10" s="89" t="s">
        <v>93</v>
      </c>
      <c r="J10" s="66" t="s">
        <v>448</v>
      </c>
      <c r="K10" s="100"/>
      <c r="L10" s="80" t="s">
        <v>180</v>
      </c>
    </row>
    <row r="11" spans="1:12" ht="136.5" customHeight="1" x14ac:dyDescent="0.25">
      <c r="A11" s="200"/>
      <c r="B11" s="205"/>
      <c r="C11" s="89" t="s">
        <v>181</v>
      </c>
      <c r="D11" s="126" t="s">
        <v>446</v>
      </c>
      <c r="E11" s="89" t="s">
        <v>182</v>
      </c>
      <c r="F11" s="89" t="s">
        <v>182</v>
      </c>
      <c r="G11" s="126" t="s">
        <v>444</v>
      </c>
      <c r="H11" s="122" t="s">
        <v>383</v>
      </c>
      <c r="I11" s="89" t="s">
        <v>93</v>
      </c>
      <c r="J11" s="66" t="s">
        <v>450</v>
      </c>
      <c r="K11" s="108"/>
      <c r="L11" s="80" t="s">
        <v>198</v>
      </c>
    </row>
    <row r="12" spans="1:12" ht="66.95" customHeight="1" x14ac:dyDescent="0.25">
      <c r="A12" s="200"/>
      <c r="B12" s="205"/>
      <c r="C12" s="89" t="s">
        <v>183</v>
      </c>
      <c r="D12" s="126" t="s">
        <v>447</v>
      </c>
      <c r="E12" s="89" t="s">
        <v>184</v>
      </c>
      <c r="F12" s="89" t="s">
        <v>184</v>
      </c>
      <c r="G12" s="89" t="s">
        <v>184</v>
      </c>
      <c r="H12" s="122" t="s">
        <v>383</v>
      </c>
      <c r="I12" s="89" t="s">
        <v>93</v>
      </c>
      <c r="J12" s="66" t="s">
        <v>449</v>
      </c>
      <c r="K12" s="100"/>
      <c r="L12" s="80" t="s">
        <v>198</v>
      </c>
    </row>
    <row r="13" spans="1:12" x14ac:dyDescent="0.25">
      <c r="A13" s="193"/>
      <c r="B13" s="193"/>
      <c r="C13" s="193"/>
      <c r="D13" s="193"/>
      <c r="E13" s="193"/>
      <c r="F13" s="193"/>
      <c r="G13" s="193"/>
      <c r="H13" s="193"/>
      <c r="I13" s="193"/>
      <c r="J13" s="193"/>
      <c r="K13" s="193"/>
      <c r="L13" s="193"/>
    </row>
    <row r="14" spans="1:12" x14ac:dyDescent="0.25">
      <c r="A14" s="193"/>
      <c r="B14" s="193"/>
      <c r="C14" s="193"/>
      <c r="D14" s="193"/>
      <c r="E14" s="193"/>
      <c r="F14" s="193"/>
      <c r="G14" s="193"/>
      <c r="H14" s="193"/>
      <c r="I14" s="193"/>
      <c r="J14" s="193"/>
      <c r="K14" s="193"/>
      <c r="L14" s="193"/>
    </row>
    <row r="15" spans="1:12" ht="117" customHeight="1" x14ac:dyDescent="0.25">
      <c r="A15" s="200" t="s">
        <v>40</v>
      </c>
      <c r="B15" s="205" t="s">
        <v>185</v>
      </c>
      <c r="C15" s="87" t="s">
        <v>186</v>
      </c>
      <c r="D15" s="87" t="s">
        <v>187</v>
      </c>
      <c r="E15" s="89" t="s">
        <v>188</v>
      </c>
      <c r="F15" s="89" t="s">
        <v>189</v>
      </c>
      <c r="G15" s="89" t="s">
        <v>190</v>
      </c>
      <c r="H15" s="87" t="s">
        <v>38</v>
      </c>
      <c r="I15" s="207" t="s">
        <v>191</v>
      </c>
      <c r="J15" s="87" t="s">
        <v>426</v>
      </c>
      <c r="K15" s="109"/>
      <c r="L15" s="87" t="s">
        <v>192</v>
      </c>
    </row>
    <row r="16" spans="1:12" ht="81.75" customHeight="1" x14ac:dyDescent="0.25">
      <c r="A16" s="200"/>
      <c r="B16" s="205"/>
      <c r="C16" s="87" t="s">
        <v>193</v>
      </c>
      <c r="D16" s="87" t="s">
        <v>194</v>
      </c>
      <c r="E16" s="89" t="s">
        <v>195</v>
      </c>
      <c r="F16" s="89" t="s">
        <v>196</v>
      </c>
      <c r="G16" s="89" t="s">
        <v>197</v>
      </c>
      <c r="H16" s="87" t="s">
        <v>38</v>
      </c>
      <c r="I16" s="207"/>
      <c r="J16" s="87" t="s">
        <v>467</v>
      </c>
      <c r="K16" s="109"/>
      <c r="L16" s="87" t="s">
        <v>198</v>
      </c>
    </row>
    <row r="17" spans="1:12" x14ac:dyDescent="0.25">
      <c r="A17" s="193"/>
      <c r="B17" s="193"/>
      <c r="C17" s="193"/>
      <c r="D17" s="193"/>
      <c r="E17" s="193"/>
      <c r="F17" s="193"/>
      <c r="G17" s="193"/>
      <c r="H17" s="193"/>
      <c r="I17" s="193"/>
      <c r="J17" s="193"/>
      <c r="K17" s="193"/>
      <c r="L17" s="193"/>
    </row>
    <row r="18" spans="1:12" ht="11.1" customHeight="1" x14ac:dyDescent="0.25">
      <c r="A18" s="193"/>
      <c r="B18" s="193"/>
      <c r="C18" s="193"/>
      <c r="D18" s="193"/>
      <c r="E18" s="193"/>
      <c r="F18" s="193"/>
      <c r="G18" s="193"/>
      <c r="H18" s="193"/>
      <c r="I18" s="193"/>
      <c r="J18" s="193"/>
      <c r="K18" s="193"/>
      <c r="L18" s="193"/>
    </row>
    <row r="19" spans="1:12" ht="105.95" customHeight="1" x14ac:dyDescent="0.25">
      <c r="A19" s="81" t="s">
        <v>41</v>
      </c>
      <c r="B19" s="87" t="s">
        <v>199</v>
      </c>
      <c r="C19" s="87" t="s">
        <v>200</v>
      </c>
      <c r="D19" s="31">
        <v>0.85</v>
      </c>
      <c r="E19" s="31">
        <v>0.87</v>
      </c>
      <c r="F19" s="31">
        <v>0.88</v>
      </c>
      <c r="G19" s="31">
        <v>0.9</v>
      </c>
      <c r="H19" s="87" t="s">
        <v>38</v>
      </c>
      <c r="I19" s="61" t="s">
        <v>93</v>
      </c>
      <c r="J19" s="75" t="s">
        <v>201</v>
      </c>
      <c r="K19" s="103"/>
      <c r="L19" s="80" t="s">
        <v>202</v>
      </c>
    </row>
    <row r="20" spans="1:12" x14ac:dyDescent="0.25">
      <c r="A20" s="193"/>
      <c r="B20" s="193"/>
      <c r="C20" s="193"/>
      <c r="D20" s="193"/>
      <c r="E20" s="193"/>
      <c r="F20" s="193"/>
      <c r="G20" s="193"/>
      <c r="H20" s="193"/>
      <c r="I20" s="193"/>
      <c r="J20" s="193"/>
      <c r="K20" s="193"/>
      <c r="L20" s="193"/>
    </row>
    <row r="21" spans="1:12" ht="12.95" customHeight="1" x14ac:dyDescent="0.25">
      <c r="A21" s="193"/>
      <c r="B21" s="193"/>
      <c r="C21" s="193"/>
      <c r="D21" s="193"/>
      <c r="E21" s="193"/>
      <c r="F21" s="193"/>
      <c r="G21" s="193"/>
      <c r="H21" s="193"/>
      <c r="I21" s="193"/>
      <c r="J21" s="193"/>
      <c r="K21" s="193"/>
      <c r="L21" s="193"/>
    </row>
    <row r="22" spans="1:12" ht="115.5" customHeight="1" x14ac:dyDescent="0.25">
      <c r="A22" s="81" t="s">
        <v>42</v>
      </c>
      <c r="B22" s="87" t="s">
        <v>203</v>
      </c>
      <c r="C22" s="87" t="s">
        <v>204</v>
      </c>
      <c r="D22" s="87" t="s">
        <v>205</v>
      </c>
      <c r="E22" s="87" t="s">
        <v>206</v>
      </c>
      <c r="F22" s="87" t="s">
        <v>207</v>
      </c>
      <c r="G22" s="126" t="s">
        <v>208</v>
      </c>
      <c r="H22" s="126" t="s">
        <v>382</v>
      </c>
      <c r="I22" s="61" t="s">
        <v>93</v>
      </c>
      <c r="J22" s="88" t="s">
        <v>427</v>
      </c>
      <c r="K22" s="106"/>
      <c r="L22" s="80" t="s">
        <v>379</v>
      </c>
    </row>
    <row r="23" spans="1:12" x14ac:dyDescent="0.25">
      <c r="A23" s="193"/>
      <c r="B23" s="193"/>
      <c r="C23" s="193"/>
      <c r="D23" s="193"/>
      <c r="E23" s="193"/>
      <c r="F23" s="193"/>
      <c r="G23" s="193"/>
      <c r="H23" s="193"/>
      <c r="I23" s="193"/>
      <c r="J23" s="193"/>
      <c r="K23" s="193"/>
      <c r="L23" s="193"/>
    </row>
    <row r="24" spans="1:12" x14ac:dyDescent="0.25">
      <c r="A24" s="193"/>
      <c r="B24" s="193"/>
      <c r="C24" s="193"/>
      <c r="D24" s="193"/>
      <c r="E24" s="193"/>
      <c r="F24" s="193"/>
      <c r="G24" s="193"/>
      <c r="H24" s="193"/>
      <c r="I24" s="193"/>
      <c r="J24" s="193"/>
      <c r="K24" s="193"/>
      <c r="L24" s="193"/>
    </row>
    <row r="25" spans="1:12" x14ac:dyDescent="0.25">
      <c r="A25" s="32"/>
      <c r="B25" s="32"/>
      <c r="C25" s="32"/>
      <c r="D25" s="32"/>
      <c r="E25" s="32"/>
      <c r="F25" s="32"/>
      <c r="G25" s="32"/>
      <c r="H25" s="32"/>
      <c r="I25" s="32"/>
      <c r="J25" s="32"/>
      <c r="K25" s="32"/>
      <c r="L25" s="32"/>
    </row>
  </sheetData>
  <mergeCells count="21">
    <mergeCell ref="I4:I5"/>
    <mergeCell ref="J4:J5"/>
    <mergeCell ref="L4:L5"/>
    <mergeCell ref="I15:I16"/>
    <mergeCell ref="A17:L18"/>
    <mergeCell ref="A20:L21"/>
    <mergeCell ref="A23:L24"/>
    <mergeCell ref="E4:E5"/>
    <mergeCell ref="F4:F5"/>
    <mergeCell ref="G4:G5"/>
    <mergeCell ref="A9:A12"/>
    <mergeCell ref="B9:B12"/>
    <mergeCell ref="A6:L6"/>
    <mergeCell ref="A8:L8"/>
    <mergeCell ref="A15:A16"/>
    <mergeCell ref="B15:B16"/>
    <mergeCell ref="A4:A5"/>
    <mergeCell ref="B4:B5"/>
    <mergeCell ref="D4:D5"/>
    <mergeCell ref="A13:L14"/>
    <mergeCell ref="D9:F9"/>
  </mergeCells>
  <pageMargins left="0.23622047244094491" right="0.23622047244094491" top="0.74803149606299213" bottom="0.74803149606299213" header="0.31496062992125984" footer="0.31496062992125984"/>
  <pageSetup paperSize="8" fitToWidth="2" fitToHeight="2" pageOrder="overThenDown" orientation="landscape" r:id="rId1"/>
  <headerFooter>
    <oddFooter>&amp;LDraft Document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BreakPreview" zoomScale="99" zoomScaleNormal="100" zoomScaleSheetLayoutView="80" workbookViewId="0">
      <pane xSplit="1" ySplit="3" topLeftCell="B4" activePane="bottomRight" state="frozen"/>
      <selection pane="topRight" activeCell="B1" sqref="B1"/>
      <selection pane="bottomLeft" activeCell="A4" sqref="A4"/>
      <selection pane="bottomRight" activeCell="H15" sqref="H15:H16"/>
    </sheetView>
  </sheetViews>
  <sheetFormatPr defaultColWidth="8.85546875" defaultRowHeight="12.75" x14ac:dyDescent="0.25"/>
  <cols>
    <col min="1" max="1" width="13.5703125" style="46" customWidth="1"/>
    <col min="2" max="2" width="21.140625" style="46" customWidth="1"/>
    <col min="3" max="3" width="26.140625" style="46" customWidth="1"/>
    <col min="4" max="4" width="17.85546875" style="46" customWidth="1"/>
    <col min="5" max="6" width="21.5703125" style="46" customWidth="1"/>
    <col min="7" max="7" width="21.140625" style="46" customWidth="1"/>
    <col min="8" max="8" width="21" style="46" customWidth="1"/>
    <col min="9" max="9" width="20.140625" style="46" customWidth="1"/>
    <col min="10" max="10" width="43.140625" style="46" customWidth="1"/>
    <col min="11" max="11" width="20.5703125" style="46" customWidth="1"/>
    <col min="12" max="12" width="31.42578125" style="46" customWidth="1"/>
    <col min="13" max="16384" width="8.85546875" style="46"/>
  </cols>
  <sheetData>
    <row r="1" spans="1:12" ht="18" x14ac:dyDescent="0.25">
      <c r="A1" s="45" t="s">
        <v>421</v>
      </c>
      <c r="L1" s="46" t="s">
        <v>209</v>
      </c>
    </row>
    <row r="2" spans="1:12" ht="13.5" thickBot="1" x14ac:dyDescent="0.3"/>
    <row r="3" spans="1:12" s="47" customFormat="1" ht="15.75" thickBot="1" x14ac:dyDescent="0.3">
      <c r="A3" s="27" t="s">
        <v>70</v>
      </c>
      <c r="B3" s="30" t="s">
        <v>13</v>
      </c>
      <c r="C3" s="33" t="s">
        <v>71</v>
      </c>
      <c r="D3" s="34" t="s">
        <v>72</v>
      </c>
      <c r="E3" s="29" t="s">
        <v>73</v>
      </c>
      <c r="F3" s="29" t="s">
        <v>74</v>
      </c>
      <c r="G3" s="29" t="s">
        <v>434</v>
      </c>
      <c r="H3" s="29" t="s">
        <v>15</v>
      </c>
      <c r="I3" s="23" t="s">
        <v>76</v>
      </c>
      <c r="J3" s="39" t="s">
        <v>113</v>
      </c>
      <c r="K3" s="39" t="s">
        <v>114</v>
      </c>
      <c r="L3" s="39" t="s">
        <v>79</v>
      </c>
    </row>
    <row r="4" spans="1:12" ht="185.25" customHeight="1" x14ac:dyDescent="0.25">
      <c r="A4" s="57" t="s">
        <v>43</v>
      </c>
      <c r="B4" s="93" t="s">
        <v>210</v>
      </c>
      <c r="C4" s="93" t="s">
        <v>211</v>
      </c>
      <c r="D4" s="93">
        <v>58</v>
      </c>
      <c r="E4" s="57">
        <v>88</v>
      </c>
      <c r="F4" s="57">
        <v>100</v>
      </c>
      <c r="G4" s="57">
        <v>120</v>
      </c>
      <c r="H4" s="93" t="s">
        <v>479</v>
      </c>
      <c r="I4" s="93" t="s">
        <v>93</v>
      </c>
      <c r="J4" s="51" t="s">
        <v>468</v>
      </c>
      <c r="K4" s="120"/>
      <c r="L4" s="51" t="s">
        <v>212</v>
      </c>
    </row>
    <row r="5" spans="1:12" s="47" customFormat="1" ht="15" x14ac:dyDescent="0.25">
      <c r="A5" s="218"/>
      <c r="B5" s="218"/>
      <c r="C5" s="218"/>
      <c r="D5" s="218"/>
      <c r="E5" s="218"/>
      <c r="F5" s="218"/>
      <c r="G5" s="218"/>
      <c r="H5" s="218"/>
      <c r="I5" s="218"/>
      <c r="J5" s="218"/>
      <c r="K5" s="218"/>
      <c r="L5" s="218"/>
    </row>
    <row r="6" spans="1:12" s="47" customFormat="1" ht="15" x14ac:dyDescent="0.25">
      <c r="A6" s="218"/>
      <c r="B6" s="218"/>
      <c r="C6" s="218"/>
      <c r="D6" s="218"/>
      <c r="E6" s="218"/>
      <c r="F6" s="218"/>
      <c r="G6" s="218"/>
      <c r="H6" s="218"/>
      <c r="I6" s="218"/>
      <c r="J6" s="218"/>
      <c r="K6" s="218"/>
      <c r="L6" s="218"/>
    </row>
    <row r="7" spans="1:12" ht="101.25" customHeight="1" x14ac:dyDescent="0.25">
      <c r="A7" s="221" t="s">
        <v>44</v>
      </c>
      <c r="B7" s="222" t="s">
        <v>213</v>
      </c>
      <c r="C7" s="92" t="s">
        <v>214</v>
      </c>
      <c r="D7" s="221" t="s">
        <v>215</v>
      </c>
      <c r="E7" s="222" t="s">
        <v>216</v>
      </c>
      <c r="F7" s="221" t="s">
        <v>217</v>
      </c>
      <c r="G7" s="222" t="s">
        <v>218</v>
      </c>
      <c r="H7" s="219" t="s">
        <v>45</v>
      </c>
      <c r="I7" s="92" t="s">
        <v>93</v>
      </c>
      <c r="J7" s="15" t="s">
        <v>219</v>
      </c>
      <c r="K7" s="100"/>
      <c r="L7" s="15" t="s">
        <v>220</v>
      </c>
    </row>
    <row r="8" spans="1:12" ht="60" customHeight="1" x14ac:dyDescent="0.25">
      <c r="A8" s="221"/>
      <c r="B8" s="222"/>
      <c r="C8" s="92" t="s">
        <v>221</v>
      </c>
      <c r="D8" s="221"/>
      <c r="E8" s="222"/>
      <c r="F8" s="221"/>
      <c r="G8" s="222"/>
      <c r="H8" s="220"/>
      <c r="I8" s="92" t="s">
        <v>93</v>
      </c>
      <c r="J8" s="15" t="s">
        <v>222</v>
      </c>
      <c r="K8" s="100"/>
      <c r="L8" s="16" t="s">
        <v>223</v>
      </c>
    </row>
    <row r="9" spans="1:12" s="47" customFormat="1" ht="15" x14ac:dyDescent="0.25">
      <c r="A9" s="218"/>
      <c r="B9" s="218"/>
      <c r="C9" s="218"/>
      <c r="D9" s="218"/>
      <c r="E9" s="218"/>
      <c r="F9" s="218"/>
      <c r="G9" s="218"/>
      <c r="H9" s="218"/>
      <c r="I9" s="218"/>
      <c r="J9" s="218"/>
      <c r="K9" s="218"/>
      <c r="L9" s="218"/>
    </row>
    <row r="10" spans="1:12" s="47" customFormat="1" ht="15" x14ac:dyDescent="0.25">
      <c r="A10" s="218"/>
      <c r="B10" s="218"/>
      <c r="C10" s="218"/>
      <c r="D10" s="218"/>
      <c r="E10" s="218"/>
      <c r="F10" s="218"/>
      <c r="G10" s="218"/>
      <c r="H10" s="218"/>
      <c r="I10" s="218"/>
      <c r="J10" s="218"/>
      <c r="K10" s="218"/>
      <c r="L10" s="218"/>
    </row>
    <row r="11" spans="1:12" ht="61.5" customHeight="1" x14ac:dyDescent="0.25">
      <c r="A11" s="221" t="s">
        <v>46</v>
      </c>
      <c r="B11" s="222" t="s">
        <v>224</v>
      </c>
      <c r="C11" s="222" t="s">
        <v>225</v>
      </c>
      <c r="D11" s="221" t="s">
        <v>226</v>
      </c>
      <c r="E11" s="221" t="s">
        <v>227</v>
      </c>
      <c r="F11" s="221" t="s">
        <v>228</v>
      </c>
      <c r="G11" s="221" t="s">
        <v>229</v>
      </c>
      <c r="H11" s="219" t="s">
        <v>480</v>
      </c>
      <c r="I11" s="222" t="s">
        <v>230</v>
      </c>
      <c r="J11" s="222" t="s">
        <v>231</v>
      </c>
      <c r="K11" s="223"/>
      <c r="L11" s="222" t="s">
        <v>232</v>
      </c>
    </row>
    <row r="12" spans="1:12" ht="21" customHeight="1" x14ac:dyDescent="0.25">
      <c r="A12" s="221"/>
      <c r="B12" s="222"/>
      <c r="C12" s="222"/>
      <c r="D12" s="221"/>
      <c r="E12" s="221"/>
      <c r="F12" s="221"/>
      <c r="G12" s="221"/>
      <c r="H12" s="220"/>
      <c r="I12" s="222"/>
      <c r="J12" s="222"/>
      <c r="K12" s="224"/>
      <c r="L12" s="222"/>
    </row>
    <row r="13" spans="1:12" s="47" customFormat="1" ht="15" x14ac:dyDescent="0.25">
      <c r="A13" s="218"/>
      <c r="B13" s="218"/>
      <c r="C13" s="218"/>
      <c r="D13" s="218"/>
      <c r="E13" s="218"/>
      <c r="F13" s="218"/>
      <c r="G13" s="218"/>
      <c r="H13" s="218"/>
      <c r="I13" s="218"/>
      <c r="J13" s="218"/>
      <c r="K13" s="218"/>
      <c r="L13" s="218"/>
    </row>
    <row r="14" spans="1:12" s="47" customFormat="1" ht="15" x14ac:dyDescent="0.25">
      <c r="A14" s="218"/>
      <c r="B14" s="218"/>
      <c r="C14" s="218"/>
      <c r="D14" s="218"/>
      <c r="E14" s="218"/>
      <c r="F14" s="218"/>
      <c r="G14" s="218"/>
      <c r="H14" s="218"/>
      <c r="I14" s="218"/>
      <c r="J14" s="218"/>
      <c r="K14" s="218"/>
      <c r="L14" s="218"/>
    </row>
    <row r="15" spans="1:12" ht="62.25" customHeight="1" x14ac:dyDescent="0.25">
      <c r="A15" s="221" t="s">
        <v>48</v>
      </c>
      <c r="B15" s="92" t="s">
        <v>233</v>
      </c>
      <c r="C15" s="222" t="s">
        <v>234</v>
      </c>
      <c r="D15" s="222" t="s">
        <v>235</v>
      </c>
      <c r="E15" s="92" t="s">
        <v>236</v>
      </c>
      <c r="F15" s="222" t="s">
        <v>237</v>
      </c>
      <c r="G15" s="92" t="s">
        <v>238</v>
      </c>
      <c r="H15" s="219" t="s">
        <v>481</v>
      </c>
      <c r="I15" s="222" t="s">
        <v>239</v>
      </c>
      <c r="J15" s="36" t="s">
        <v>374</v>
      </c>
      <c r="K15" s="110"/>
      <c r="L15" s="15" t="s">
        <v>240</v>
      </c>
    </row>
    <row r="16" spans="1:12" ht="76.5" x14ac:dyDescent="0.25">
      <c r="A16" s="221"/>
      <c r="B16" s="92" t="s">
        <v>241</v>
      </c>
      <c r="C16" s="222"/>
      <c r="D16" s="222"/>
      <c r="E16" s="92" t="s">
        <v>242</v>
      </c>
      <c r="F16" s="222"/>
      <c r="G16" s="92" t="s">
        <v>243</v>
      </c>
      <c r="H16" s="220"/>
      <c r="I16" s="222"/>
      <c r="J16" s="36" t="s">
        <v>373</v>
      </c>
      <c r="K16" s="110"/>
      <c r="L16" s="15" t="s">
        <v>244</v>
      </c>
    </row>
    <row r="17" spans="1:12" s="47" customFormat="1" ht="15" x14ac:dyDescent="0.25">
      <c r="A17" s="218"/>
      <c r="B17" s="218"/>
      <c r="C17" s="218"/>
      <c r="D17" s="218"/>
      <c r="E17" s="218"/>
      <c r="F17" s="218"/>
      <c r="G17" s="218"/>
      <c r="H17" s="218"/>
      <c r="I17" s="218"/>
      <c r="J17" s="218"/>
      <c r="K17" s="218"/>
      <c r="L17" s="218"/>
    </row>
    <row r="18" spans="1:12" s="47" customFormat="1" ht="31.5" customHeight="1" x14ac:dyDescent="0.25">
      <c r="A18" s="218"/>
      <c r="B18" s="218"/>
      <c r="C18" s="218"/>
      <c r="D18" s="218"/>
      <c r="E18" s="218"/>
      <c r="F18" s="218"/>
      <c r="G18" s="218"/>
      <c r="H18" s="218"/>
      <c r="I18" s="218"/>
      <c r="J18" s="218"/>
      <c r="K18" s="218"/>
      <c r="L18" s="218"/>
    </row>
    <row r="19" spans="1:12" ht="189.95" customHeight="1" x14ac:dyDescent="0.25">
      <c r="A19" s="63" t="s">
        <v>49</v>
      </c>
      <c r="B19" s="92" t="s">
        <v>245</v>
      </c>
      <c r="C19" s="92" t="s">
        <v>246</v>
      </c>
      <c r="D19" s="35">
        <v>0.18</v>
      </c>
      <c r="E19" s="35">
        <v>0.19</v>
      </c>
      <c r="F19" s="35">
        <v>0.2</v>
      </c>
      <c r="G19" s="35">
        <v>0.21</v>
      </c>
      <c r="H19" s="10" t="s">
        <v>50</v>
      </c>
      <c r="I19" s="40" t="s">
        <v>247</v>
      </c>
      <c r="J19" s="115">
        <v>0.192</v>
      </c>
      <c r="K19" s="116"/>
      <c r="L19" s="40" t="s">
        <v>248</v>
      </c>
    </row>
    <row r="20" spans="1:12" s="47" customFormat="1" ht="15" x14ac:dyDescent="0.25">
      <c r="A20" s="218"/>
      <c r="B20" s="218"/>
      <c r="C20" s="218"/>
      <c r="D20" s="218"/>
      <c r="E20" s="218"/>
      <c r="F20" s="218"/>
      <c r="G20" s="218"/>
      <c r="H20" s="218"/>
      <c r="I20" s="218"/>
      <c r="J20" s="218"/>
      <c r="K20" s="218"/>
      <c r="L20" s="218"/>
    </row>
    <row r="21" spans="1:12" s="47" customFormat="1" ht="15" x14ac:dyDescent="0.25">
      <c r="A21" s="218"/>
      <c r="B21" s="218"/>
      <c r="C21" s="218"/>
      <c r="D21" s="218"/>
      <c r="E21" s="218"/>
      <c r="F21" s="218"/>
      <c r="G21" s="218"/>
      <c r="H21" s="218"/>
      <c r="I21" s="218"/>
      <c r="J21" s="218"/>
      <c r="K21" s="218"/>
      <c r="L21" s="218"/>
    </row>
  </sheetData>
  <mergeCells count="30">
    <mergeCell ref="A5:L6"/>
    <mergeCell ref="A9:L10"/>
    <mergeCell ref="A13:L14"/>
    <mergeCell ref="A15:A16"/>
    <mergeCell ref="C15:C16"/>
    <mergeCell ref="D15:D16"/>
    <mergeCell ref="F15:F16"/>
    <mergeCell ref="D7:D8"/>
    <mergeCell ref="E7:E8"/>
    <mergeCell ref="C11:C12"/>
    <mergeCell ref="H11:H12"/>
    <mergeCell ref="I11:I12"/>
    <mergeCell ref="J11:J12"/>
    <mergeCell ref="L11:L12"/>
    <mergeCell ref="A17:L18"/>
    <mergeCell ref="A20:L21"/>
    <mergeCell ref="H15:H16"/>
    <mergeCell ref="H7:H8"/>
    <mergeCell ref="A11:A12"/>
    <mergeCell ref="B11:B12"/>
    <mergeCell ref="D11:D12"/>
    <mergeCell ref="E11:E12"/>
    <mergeCell ref="F11:F12"/>
    <mergeCell ref="G11:G12"/>
    <mergeCell ref="A7:A8"/>
    <mergeCell ref="B7:B8"/>
    <mergeCell ref="G7:G8"/>
    <mergeCell ref="F7:F8"/>
    <mergeCell ref="I15:I16"/>
    <mergeCell ref="K11:K12"/>
  </mergeCells>
  <pageMargins left="0.23622047244094491" right="0.23622047244094491" top="0.74803149606299213" bottom="0.74803149606299213" header="0.31496062992125984" footer="0.31496062992125984"/>
  <pageSetup paperSize="8" fitToWidth="2" fitToHeight="2" pageOrder="overThenDown" orientation="landscape" r:id="rId1"/>
  <headerFooter alignWithMargins="0">
    <oddFooter>&amp;LDraft Document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107" zoomScaleNormal="90" zoomScaleSheetLayoutView="49" workbookViewId="0">
      <pane xSplit="1" topLeftCell="C1" activePane="topRight" state="frozen"/>
      <selection pane="topRight" activeCell="J10" sqref="J10"/>
    </sheetView>
  </sheetViews>
  <sheetFormatPr defaultColWidth="8.85546875" defaultRowHeight="12.75" x14ac:dyDescent="0.2"/>
  <cols>
    <col min="1" max="1" width="13.5703125" style="1" customWidth="1"/>
    <col min="2" max="2" width="20.5703125" style="1" customWidth="1"/>
    <col min="3" max="3" width="27.140625" style="1" customWidth="1"/>
    <col min="4" max="4" width="13.7109375" style="1" customWidth="1"/>
    <col min="5" max="5" width="21.42578125" style="1" customWidth="1"/>
    <col min="6" max="6" width="20.85546875" style="1" customWidth="1"/>
    <col min="7" max="7" width="21.28515625" style="1" customWidth="1"/>
    <col min="8" max="8" width="19.85546875" style="1" customWidth="1"/>
    <col min="9" max="9" width="31" style="1" customWidth="1"/>
    <col min="10" max="10" width="33.140625" style="1" customWidth="1"/>
    <col min="11" max="11" width="19.7109375" style="1" customWidth="1"/>
    <col min="12" max="12" width="29.85546875" style="1" customWidth="1"/>
    <col min="13" max="16384" width="8.85546875" style="1"/>
  </cols>
  <sheetData>
    <row r="1" spans="1:12" ht="18" x14ac:dyDescent="0.25">
      <c r="A1" s="18" t="s">
        <v>422</v>
      </c>
    </row>
    <row r="2" spans="1:12" ht="13.5" thickBot="1" x14ac:dyDescent="0.25"/>
    <row r="3" spans="1:12" customFormat="1" ht="30.75" thickBot="1" x14ac:dyDescent="0.3">
      <c r="A3" s="27" t="s">
        <v>70</v>
      </c>
      <c r="B3" s="30" t="s">
        <v>13</v>
      </c>
      <c r="C3" s="30" t="s">
        <v>71</v>
      </c>
      <c r="D3" s="30" t="s">
        <v>72</v>
      </c>
      <c r="E3" s="29" t="s">
        <v>73</v>
      </c>
      <c r="F3" s="29" t="s">
        <v>74</v>
      </c>
      <c r="G3" s="29" t="s">
        <v>434</v>
      </c>
      <c r="H3" s="29" t="s">
        <v>15</v>
      </c>
      <c r="I3" s="23" t="s">
        <v>76</v>
      </c>
      <c r="J3" s="39" t="s">
        <v>113</v>
      </c>
      <c r="K3" s="39" t="s">
        <v>114</v>
      </c>
      <c r="L3" s="39" t="s">
        <v>79</v>
      </c>
    </row>
    <row r="4" spans="1:12" ht="81.599999999999994" customHeight="1" x14ac:dyDescent="0.2">
      <c r="A4" s="56" t="s">
        <v>51</v>
      </c>
      <c r="B4" s="93" t="s">
        <v>249</v>
      </c>
      <c r="C4" s="93" t="s">
        <v>250</v>
      </c>
      <c r="D4" s="57">
        <v>1631</v>
      </c>
      <c r="E4" s="57">
        <v>1650</v>
      </c>
      <c r="F4" s="57">
        <v>1675</v>
      </c>
      <c r="G4" s="57">
        <v>1700</v>
      </c>
      <c r="H4" s="93" t="s">
        <v>38</v>
      </c>
      <c r="I4" s="93"/>
      <c r="J4" s="14" t="s">
        <v>403</v>
      </c>
      <c r="K4" s="111"/>
      <c r="L4" s="14" t="s">
        <v>251</v>
      </c>
    </row>
    <row r="5" spans="1:12" customFormat="1" ht="15" x14ac:dyDescent="0.25">
      <c r="A5" s="218"/>
      <c r="B5" s="218"/>
      <c r="C5" s="218"/>
      <c r="D5" s="218"/>
      <c r="E5" s="218"/>
      <c r="F5" s="218"/>
      <c r="G5" s="218"/>
      <c r="H5" s="218"/>
      <c r="I5" s="218"/>
      <c r="J5" s="218"/>
      <c r="K5" s="218"/>
      <c r="L5" s="218"/>
    </row>
    <row r="6" spans="1:12" customFormat="1" ht="15" x14ac:dyDescent="0.25">
      <c r="A6" s="218"/>
      <c r="B6" s="218"/>
      <c r="C6" s="218"/>
      <c r="D6" s="218"/>
      <c r="E6" s="218"/>
      <c r="F6" s="218"/>
      <c r="G6" s="218"/>
      <c r="H6" s="218"/>
      <c r="I6" s="218"/>
      <c r="J6" s="218"/>
      <c r="K6" s="218"/>
      <c r="L6" s="218"/>
    </row>
    <row r="7" spans="1:12" ht="119.45" customHeight="1" x14ac:dyDescent="0.2">
      <c r="A7" s="91" t="s">
        <v>52</v>
      </c>
      <c r="B7" s="92" t="s">
        <v>252</v>
      </c>
      <c r="C7" s="92" t="s">
        <v>428</v>
      </c>
      <c r="D7" s="91">
        <v>10</v>
      </c>
      <c r="E7" s="91">
        <v>30</v>
      </c>
      <c r="F7" s="91">
        <v>40</v>
      </c>
      <c r="G7" s="91">
        <v>50</v>
      </c>
      <c r="H7" s="92" t="s">
        <v>47</v>
      </c>
      <c r="I7" s="36" t="s">
        <v>401</v>
      </c>
      <c r="J7" s="15" t="s">
        <v>402</v>
      </c>
      <c r="K7" s="100"/>
      <c r="L7" s="92" t="s">
        <v>390</v>
      </c>
    </row>
    <row r="8" spans="1:12" customFormat="1" ht="15" x14ac:dyDescent="0.25">
      <c r="A8" s="218"/>
      <c r="B8" s="218"/>
      <c r="C8" s="218"/>
      <c r="D8" s="218"/>
      <c r="E8" s="218"/>
      <c r="F8" s="218"/>
      <c r="G8" s="218"/>
      <c r="H8" s="218"/>
      <c r="I8" s="218"/>
      <c r="J8" s="218"/>
      <c r="K8" s="218"/>
      <c r="L8" s="218"/>
    </row>
    <row r="9" spans="1:12" customFormat="1" ht="12.6" customHeight="1" x14ac:dyDescent="0.25">
      <c r="A9" s="218"/>
      <c r="B9" s="218"/>
      <c r="C9" s="218"/>
      <c r="D9" s="218"/>
      <c r="E9" s="218"/>
      <c r="F9" s="218"/>
      <c r="G9" s="218"/>
      <c r="H9" s="218"/>
      <c r="I9" s="218"/>
      <c r="J9" s="218"/>
      <c r="K9" s="218"/>
      <c r="L9" s="218"/>
    </row>
    <row r="10" spans="1:12" ht="98.45" customHeight="1" x14ac:dyDescent="0.2">
      <c r="A10" s="91" t="s">
        <v>53</v>
      </c>
      <c r="B10" s="92" t="s">
        <v>255</v>
      </c>
      <c r="C10" s="92" t="s">
        <v>256</v>
      </c>
      <c r="D10" s="91" t="s">
        <v>257</v>
      </c>
      <c r="E10" s="91">
        <v>40</v>
      </c>
      <c r="F10" s="91">
        <v>50</v>
      </c>
      <c r="G10" s="91">
        <v>60</v>
      </c>
      <c r="H10" s="92" t="s">
        <v>47</v>
      </c>
      <c r="I10" s="92" t="s">
        <v>391</v>
      </c>
      <c r="J10" s="92" t="s">
        <v>469</v>
      </c>
      <c r="K10" s="103"/>
      <c r="L10" s="15" t="s">
        <v>258</v>
      </c>
    </row>
    <row r="11" spans="1:12" customFormat="1" ht="15" x14ac:dyDescent="0.25">
      <c r="A11" s="218"/>
      <c r="B11" s="218"/>
      <c r="C11" s="218"/>
      <c r="D11" s="218"/>
      <c r="E11" s="218"/>
      <c r="F11" s="218"/>
      <c r="G11" s="218"/>
      <c r="H11" s="218"/>
      <c r="I11" s="218"/>
      <c r="J11" s="218"/>
      <c r="K11" s="218"/>
      <c r="L11" s="218"/>
    </row>
    <row r="12" spans="1:12" ht="63.75" x14ac:dyDescent="0.2">
      <c r="A12" s="221" t="s">
        <v>54</v>
      </c>
      <c r="B12" s="222" t="s">
        <v>259</v>
      </c>
      <c r="C12" s="91" t="s">
        <v>260</v>
      </c>
      <c r="D12" s="91"/>
      <c r="E12" s="91"/>
      <c r="F12" s="91"/>
      <c r="G12" s="91"/>
      <c r="H12" s="91"/>
      <c r="I12" s="91"/>
      <c r="J12" s="96" t="s">
        <v>400</v>
      </c>
      <c r="K12" s="103"/>
    </row>
    <row r="13" spans="1:12" ht="79.5" customHeight="1" x14ac:dyDescent="0.2">
      <c r="A13" s="221"/>
      <c r="B13" s="222"/>
      <c r="C13" s="91" t="s">
        <v>261</v>
      </c>
      <c r="D13" s="91" t="s">
        <v>262</v>
      </c>
      <c r="E13" s="91" t="s">
        <v>262</v>
      </c>
      <c r="F13" s="91" t="s">
        <v>263</v>
      </c>
      <c r="G13" s="91" t="s">
        <v>263</v>
      </c>
      <c r="H13" s="92" t="s">
        <v>264</v>
      </c>
      <c r="I13" s="92" t="s">
        <v>93</v>
      </c>
      <c r="J13" s="10">
        <v>1</v>
      </c>
      <c r="K13" s="103"/>
      <c r="L13" s="95" t="s">
        <v>265</v>
      </c>
    </row>
    <row r="14" spans="1:12" ht="25.5" customHeight="1" x14ac:dyDescent="0.2">
      <c r="A14" s="221"/>
      <c r="B14" s="222"/>
      <c r="C14" s="91" t="s">
        <v>266</v>
      </c>
      <c r="D14" s="91" t="s">
        <v>267</v>
      </c>
      <c r="E14" s="91" t="s">
        <v>267</v>
      </c>
      <c r="F14" s="91" t="s">
        <v>268</v>
      </c>
      <c r="G14" s="91" t="s">
        <v>267</v>
      </c>
      <c r="H14" s="92" t="s">
        <v>273</v>
      </c>
      <c r="I14" s="92" t="s">
        <v>93</v>
      </c>
      <c r="J14" s="40" t="s">
        <v>375</v>
      </c>
      <c r="K14" s="103"/>
      <c r="L14" s="94" t="s">
        <v>269</v>
      </c>
    </row>
    <row r="15" spans="1:12" ht="24" customHeight="1" x14ac:dyDescent="0.2">
      <c r="A15" s="221"/>
      <c r="B15" s="222"/>
      <c r="C15" s="92" t="s">
        <v>270</v>
      </c>
      <c r="D15" s="91" t="s">
        <v>271</v>
      </c>
      <c r="E15" s="91" t="s">
        <v>272</v>
      </c>
      <c r="F15" s="91" t="s">
        <v>271</v>
      </c>
      <c r="G15" s="91" t="s">
        <v>271</v>
      </c>
      <c r="H15" s="92" t="s">
        <v>273</v>
      </c>
      <c r="I15" s="92" t="s">
        <v>93</v>
      </c>
      <c r="J15" s="40" t="s">
        <v>376</v>
      </c>
      <c r="K15" s="103"/>
      <c r="L15" s="94" t="s">
        <v>269</v>
      </c>
    </row>
    <row r="16" spans="1:12" ht="18.600000000000001" customHeight="1" x14ac:dyDescent="0.2">
      <c r="A16" s="221"/>
      <c r="B16" s="222"/>
      <c r="C16" s="91" t="s">
        <v>274</v>
      </c>
      <c r="D16" s="91" t="s">
        <v>275</v>
      </c>
      <c r="E16" s="91" t="s">
        <v>276</v>
      </c>
      <c r="F16" s="91" t="s">
        <v>276</v>
      </c>
      <c r="G16" s="91" t="s">
        <v>277</v>
      </c>
      <c r="H16" s="92" t="s">
        <v>273</v>
      </c>
      <c r="I16" s="92" t="s">
        <v>93</v>
      </c>
      <c r="J16" s="10">
        <v>5</v>
      </c>
      <c r="K16" s="103"/>
      <c r="L16" s="94" t="s">
        <v>269</v>
      </c>
    </row>
    <row r="17" spans="1:12" ht="23.45" customHeight="1" x14ac:dyDescent="0.2">
      <c r="A17" s="221"/>
      <c r="B17" s="222"/>
      <c r="C17" s="91" t="s">
        <v>278</v>
      </c>
      <c r="D17" s="91" t="s">
        <v>279</v>
      </c>
      <c r="E17" s="91" t="s">
        <v>280</v>
      </c>
      <c r="F17" s="91" t="s">
        <v>280</v>
      </c>
      <c r="G17" s="91" t="s">
        <v>280</v>
      </c>
      <c r="H17" s="92" t="s">
        <v>273</v>
      </c>
      <c r="I17" s="92" t="s">
        <v>93</v>
      </c>
      <c r="J17" s="40" t="s">
        <v>377</v>
      </c>
      <c r="K17" s="103"/>
      <c r="L17" s="94" t="s">
        <v>269</v>
      </c>
    </row>
    <row r="18" spans="1:12" ht="23.1" customHeight="1" x14ac:dyDescent="0.2">
      <c r="A18" s="221"/>
      <c r="B18" s="222"/>
      <c r="C18" s="91" t="s">
        <v>281</v>
      </c>
      <c r="D18" s="91" t="s">
        <v>282</v>
      </c>
      <c r="E18" s="91" t="s">
        <v>282</v>
      </c>
      <c r="F18" s="91" t="s">
        <v>283</v>
      </c>
      <c r="G18" s="91" t="s">
        <v>283</v>
      </c>
      <c r="H18" s="92" t="s">
        <v>273</v>
      </c>
      <c r="I18" s="92" t="s">
        <v>93</v>
      </c>
      <c r="J18" s="10">
        <v>0</v>
      </c>
      <c r="K18" s="103"/>
      <c r="L18" s="94" t="s">
        <v>269</v>
      </c>
    </row>
    <row r="19" spans="1:12" customFormat="1" ht="15" x14ac:dyDescent="0.25">
      <c r="A19" s="218"/>
      <c r="B19" s="218"/>
      <c r="C19" s="218"/>
      <c r="D19" s="218"/>
      <c r="E19" s="218"/>
      <c r="F19" s="218"/>
      <c r="G19" s="218"/>
      <c r="H19" s="218"/>
      <c r="I19" s="218"/>
      <c r="J19" s="218"/>
      <c r="K19" s="218"/>
      <c r="L19" s="218"/>
    </row>
    <row r="20" spans="1:12" customFormat="1" ht="15" x14ac:dyDescent="0.25">
      <c r="A20" s="218"/>
      <c r="B20" s="218"/>
      <c r="C20" s="218"/>
      <c r="D20" s="218"/>
      <c r="E20" s="218"/>
      <c r="F20" s="218"/>
      <c r="G20" s="218"/>
      <c r="H20" s="218"/>
      <c r="I20" s="218"/>
      <c r="J20" s="218"/>
      <c r="K20" s="218"/>
      <c r="L20" s="218"/>
    </row>
  </sheetData>
  <mergeCells count="6">
    <mergeCell ref="A19:L20"/>
    <mergeCell ref="A12:A18"/>
    <mergeCell ref="B12:B18"/>
    <mergeCell ref="A5:L6"/>
    <mergeCell ref="A8:L9"/>
    <mergeCell ref="A11:L11"/>
  </mergeCells>
  <pageMargins left="0.23622047244094491" right="0.23622047244094491" top="0.74803149606299213" bottom="0.74803149606299213" header="0.31496062992125984" footer="0.31496062992125984"/>
  <pageSetup paperSize="8" fitToWidth="2" fitToHeight="2" pageOrder="overThenDown" orientation="landscape" r:id="rId1"/>
  <headerFooter alignWithMargins="0">
    <oddFooter>&amp;LDraft Document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view="pageBreakPreview" zoomScale="111" zoomScaleNormal="90" workbookViewId="0">
      <pane xSplit="1" topLeftCell="D1" activePane="topRight" state="frozen"/>
      <selection pane="topRight" activeCell="C8" sqref="A8:XFD8"/>
    </sheetView>
  </sheetViews>
  <sheetFormatPr defaultColWidth="8.85546875" defaultRowHeight="12.75" x14ac:dyDescent="0.2"/>
  <cols>
    <col min="1" max="1" width="11.7109375" style="1" customWidth="1"/>
    <col min="2" max="2" width="19.7109375" style="1" customWidth="1"/>
    <col min="3" max="3" width="22.85546875" style="1" customWidth="1"/>
    <col min="4" max="4" width="15.140625" style="1" customWidth="1"/>
    <col min="5" max="5" width="21.140625" style="1" customWidth="1"/>
    <col min="6" max="6" width="20.140625" style="1" customWidth="1"/>
    <col min="7" max="7" width="20.7109375" style="1" customWidth="1"/>
    <col min="8" max="8" width="17.85546875" style="1" customWidth="1"/>
    <col min="9" max="9" width="34.140625" style="1" customWidth="1"/>
    <col min="10" max="10" width="38.85546875" style="1" customWidth="1"/>
    <col min="11" max="11" width="19" style="1" customWidth="1"/>
    <col min="12" max="12" width="30.42578125" style="1" customWidth="1"/>
    <col min="13" max="16384" width="8.85546875" style="1"/>
  </cols>
  <sheetData>
    <row r="1" spans="1:12" ht="18" x14ac:dyDescent="0.25">
      <c r="A1" s="18" t="s">
        <v>424</v>
      </c>
    </row>
    <row r="2" spans="1:12" ht="13.5" thickBot="1" x14ac:dyDescent="0.25"/>
    <row r="3" spans="1:12" customFormat="1" ht="30.75" thickBot="1" x14ac:dyDescent="0.3">
      <c r="A3" s="21" t="s">
        <v>70</v>
      </c>
      <c r="B3" s="22" t="s">
        <v>13</v>
      </c>
      <c r="C3" s="22" t="s">
        <v>71</v>
      </c>
      <c r="D3" s="22" t="s">
        <v>72</v>
      </c>
      <c r="E3" s="23" t="s">
        <v>73</v>
      </c>
      <c r="F3" s="23" t="s">
        <v>74</v>
      </c>
      <c r="G3" s="23" t="s">
        <v>434</v>
      </c>
      <c r="H3" s="23" t="s">
        <v>15</v>
      </c>
      <c r="I3" s="23" t="s">
        <v>76</v>
      </c>
      <c r="J3" s="39" t="s">
        <v>284</v>
      </c>
      <c r="K3" s="39" t="s">
        <v>114</v>
      </c>
      <c r="L3" s="39" t="s">
        <v>285</v>
      </c>
    </row>
    <row r="4" spans="1:12" ht="75" customHeight="1" x14ac:dyDescent="0.2">
      <c r="A4" s="37" t="s">
        <v>58</v>
      </c>
      <c r="B4" s="14" t="s">
        <v>286</v>
      </c>
      <c r="C4" s="14" t="s">
        <v>287</v>
      </c>
      <c r="D4" s="14" t="s">
        <v>436</v>
      </c>
      <c r="E4" s="37" t="s">
        <v>288</v>
      </c>
      <c r="F4" s="37" t="s">
        <v>289</v>
      </c>
      <c r="G4" s="37" t="s">
        <v>290</v>
      </c>
      <c r="H4" s="14" t="s">
        <v>383</v>
      </c>
      <c r="I4" s="62" t="s">
        <v>406</v>
      </c>
      <c r="J4" s="12">
        <v>83</v>
      </c>
      <c r="K4" s="111"/>
      <c r="L4" s="14" t="s">
        <v>291</v>
      </c>
    </row>
    <row r="5" spans="1:12" customFormat="1" ht="15" x14ac:dyDescent="0.25">
      <c r="A5" s="218">
        <f ca="1">+A3:L6</f>
        <v>0</v>
      </c>
      <c r="B5" s="218"/>
      <c r="C5" s="218"/>
      <c r="D5" s="218"/>
      <c r="E5" s="218"/>
      <c r="F5" s="218"/>
      <c r="G5" s="218"/>
      <c r="H5" s="218"/>
      <c r="I5" s="218"/>
      <c r="J5" s="218"/>
      <c r="K5" s="218"/>
      <c r="L5" s="218"/>
    </row>
    <row r="6" spans="1:12" customFormat="1" ht="15" x14ac:dyDescent="0.25">
      <c r="A6" s="218"/>
      <c r="B6" s="218"/>
      <c r="C6" s="218"/>
      <c r="D6" s="218"/>
      <c r="E6" s="218"/>
      <c r="F6" s="218"/>
      <c r="G6" s="218"/>
      <c r="H6" s="218"/>
      <c r="I6" s="218"/>
      <c r="J6" s="218"/>
      <c r="K6" s="218"/>
      <c r="L6" s="218"/>
    </row>
    <row r="7" spans="1:12" customFormat="1" ht="162.94999999999999" customHeight="1" x14ac:dyDescent="0.25">
      <c r="A7" s="221" t="s">
        <v>59</v>
      </c>
      <c r="B7" s="222" t="s">
        <v>292</v>
      </c>
      <c r="C7" s="15" t="s">
        <v>293</v>
      </c>
      <c r="D7" s="91">
        <v>7</v>
      </c>
      <c r="E7" s="16" t="s">
        <v>294</v>
      </c>
      <c r="F7" s="16" t="s">
        <v>295</v>
      </c>
      <c r="G7" s="16" t="s">
        <v>296</v>
      </c>
      <c r="H7" s="15" t="s">
        <v>60</v>
      </c>
      <c r="I7" s="15" t="s">
        <v>407</v>
      </c>
      <c r="J7" s="10" t="s">
        <v>470</v>
      </c>
      <c r="K7" s="112"/>
      <c r="L7" s="40" t="s">
        <v>297</v>
      </c>
    </row>
    <row r="8" spans="1:12" ht="52.5" customHeight="1" x14ac:dyDescent="0.2">
      <c r="A8" s="221"/>
      <c r="B8" s="222"/>
      <c r="C8" s="15" t="s">
        <v>298</v>
      </c>
      <c r="D8" s="16" t="s">
        <v>299</v>
      </c>
      <c r="E8" s="16" t="s">
        <v>300</v>
      </c>
      <c r="F8" s="16" t="s">
        <v>301</v>
      </c>
      <c r="G8" s="16" t="s">
        <v>301</v>
      </c>
      <c r="H8" s="15" t="s">
        <v>60</v>
      </c>
      <c r="I8" s="36" t="s">
        <v>302</v>
      </c>
      <c r="J8" s="15" t="s">
        <v>471</v>
      </c>
      <c r="K8" s="112"/>
      <c r="L8" s="40" t="s">
        <v>303</v>
      </c>
    </row>
    <row r="9" spans="1:12" customFormat="1" ht="15" x14ac:dyDescent="0.25">
      <c r="A9" s="218"/>
      <c r="B9" s="218"/>
      <c r="C9" s="218"/>
      <c r="D9" s="218"/>
      <c r="E9" s="218"/>
      <c r="F9" s="218"/>
      <c r="G9" s="218"/>
      <c r="H9" s="218"/>
      <c r="I9" s="218"/>
      <c r="J9" s="218"/>
      <c r="K9" s="218"/>
      <c r="L9" s="218"/>
    </row>
    <row r="10" spans="1:12" ht="135.6" customHeight="1" x14ac:dyDescent="0.2">
      <c r="A10" s="16" t="s">
        <v>61</v>
      </c>
      <c r="B10" s="15" t="s">
        <v>304</v>
      </c>
      <c r="C10" s="15" t="s">
        <v>305</v>
      </c>
      <c r="D10" s="91">
        <v>7</v>
      </c>
      <c r="E10" s="91">
        <v>10</v>
      </c>
      <c r="F10" s="91">
        <v>15</v>
      </c>
      <c r="G10" s="91">
        <v>20</v>
      </c>
      <c r="H10" s="15" t="s">
        <v>60</v>
      </c>
      <c r="I10" s="40" t="s">
        <v>473</v>
      </c>
      <c r="J10" s="15" t="s">
        <v>404</v>
      </c>
      <c r="K10" s="113"/>
      <c r="L10" s="15" t="s">
        <v>405</v>
      </c>
    </row>
    <row r="11" spans="1:12" customFormat="1" ht="15" x14ac:dyDescent="0.25">
      <c r="A11" s="218"/>
      <c r="B11" s="218"/>
      <c r="C11" s="218"/>
      <c r="D11" s="218"/>
      <c r="E11" s="218"/>
      <c r="F11" s="218"/>
      <c r="G11" s="218"/>
      <c r="H11" s="218"/>
      <c r="I11" s="218"/>
      <c r="J11" s="218"/>
      <c r="K11" s="218"/>
      <c r="L11" s="218"/>
    </row>
    <row r="12" spans="1:12" ht="87.95" customHeight="1" x14ac:dyDescent="0.2">
      <c r="A12" s="16" t="s">
        <v>62</v>
      </c>
      <c r="B12" s="15" t="s">
        <v>306</v>
      </c>
      <c r="C12" s="15" t="s">
        <v>307</v>
      </c>
      <c r="D12" s="91">
        <v>40</v>
      </c>
      <c r="E12" s="91">
        <v>45</v>
      </c>
      <c r="F12" s="91">
        <v>50</v>
      </c>
      <c r="G12" s="91">
        <v>60</v>
      </c>
      <c r="H12" s="15" t="s">
        <v>60</v>
      </c>
      <c r="I12" s="15" t="s">
        <v>308</v>
      </c>
      <c r="J12" s="10" t="s">
        <v>423</v>
      </c>
      <c r="K12" s="114"/>
      <c r="L12" s="40" t="s">
        <v>309</v>
      </c>
    </row>
    <row r="13" spans="1:12" customFormat="1" ht="15" x14ac:dyDescent="0.25">
      <c r="A13" s="218"/>
      <c r="B13" s="218"/>
      <c r="C13" s="218"/>
      <c r="D13" s="218"/>
      <c r="E13" s="218"/>
      <c r="F13" s="218"/>
      <c r="G13" s="218"/>
      <c r="H13" s="218"/>
      <c r="I13" s="218"/>
      <c r="J13" s="218"/>
      <c r="K13" s="218"/>
      <c r="L13" s="218"/>
    </row>
    <row r="14" spans="1:12" ht="79.5" customHeight="1" x14ac:dyDescent="0.2">
      <c r="A14" s="16" t="s">
        <v>63</v>
      </c>
      <c r="B14" s="15" t="s">
        <v>310</v>
      </c>
      <c r="C14" s="15" t="s">
        <v>311</v>
      </c>
      <c r="D14" s="15" t="s">
        <v>312</v>
      </c>
      <c r="E14" s="91">
        <v>20</v>
      </c>
      <c r="F14" s="91">
        <v>40</v>
      </c>
      <c r="G14" s="91">
        <v>75</v>
      </c>
      <c r="H14" s="15" t="s">
        <v>383</v>
      </c>
      <c r="I14" s="15" t="s">
        <v>313</v>
      </c>
      <c r="J14" s="10">
        <v>50</v>
      </c>
      <c r="K14" s="113"/>
      <c r="L14" s="15" t="s">
        <v>314</v>
      </c>
    </row>
    <row r="15" spans="1:12" customFormat="1" ht="15" x14ac:dyDescent="0.25">
      <c r="A15" s="218"/>
      <c r="B15" s="218"/>
      <c r="C15" s="218"/>
      <c r="D15" s="218"/>
      <c r="E15" s="218"/>
      <c r="F15" s="218"/>
      <c r="G15" s="218"/>
      <c r="H15" s="218"/>
      <c r="I15" s="218"/>
      <c r="J15" s="218"/>
      <c r="K15" s="218"/>
      <c r="L15" s="218"/>
    </row>
  </sheetData>
  <mergeCells count="7">
    <mergeCell ref="A5:L6"/>
    <mergeCell ref="A9:L9"/>
    <mergeCell ref="A11:L11"/>
    <mergeCell ref="A13:L13"/>
    <mergeCell ref="A15:L15"/>
    <mergeCell ref="A7:A8"/>
    <mergeCell ref="B7:B8"/>
  </mergeCells>
  <pageMargins left="0.23622047244094491" right="0.23622047244094491" top="0.74803149606299213" bottom="0.74803149606299213" header="0.31496062992125984" footer="0.31496062992125984"/>
  <pageSetup paperSize="8" fitToWidth="2" fitToHeight="2" pageOrder="overThenDown" orientation="landscape" r:id="rId1"/>
  <headerFooter alignWithMargins="0">
    <oddFooter>&amp;LDraft Document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view="pageBreakPreview" zoomScale="85" zoomScaleNormal="100" workbookViewId="0">
      <pane xSplit="1" ySplit="3" topLeftCell="C4" activePane="bottomRight" state="frozen"/>
      <selection pane="topRight" activeCell="B1" sqref="B1"/>
      <selection pane="bottomLeft" activeCell="A4" sqref="A4"/>
      <selection pane="bottomRight" activeCell="G4" sqref="G4"/>
    </sheetView>
  </sheetViews>
  <sheetFormatPr defaultColWidth="8.85546875" defaultRowHeight="12.75" x14ac:dyDescent="0.2"/>
  <cols>
    <col min="1" max="1" width="11.7109375" style="1" customWidth="1"/>
    <col min="2" max="3" width="29.85546875" style="1" customWidth="1"/>
    <col min="4" max="4" width="20.42578125" style="1" customWidth="1"/>
    <col min="5" max="5" width="21.140625" style="1" bestFit="1" customWidth="1"/>
    <col min="6" max="7" width="20.7109375" style="1" customWidth="1"/>
    <col min="8" max="8" width="19.5703125" style="1" customWidth="1"/>
    <col min="9" max="9" width="30.28515625" style="1" customWidth="1"/>
    <col min="10" max="10" width="33.140625" style="1" customWidth="1"/>
    <col min="11" max="11" width="17.85546875" style="1" customWidth="1"/>
    <col min="12" max="12" width="26.5703125" style="1" customWidth="1"/>
    <col min="13" max="13" width="8.85546875" style="1"/>
    <col min="14" max="14" width="9" style="1" bestFit="1" customWidth="1"/>
    <col min="15" max="16384" width="8.85546875" style="1"/>
  </cols>
  <sheetData>
    <row r="1" spans="1:14" ht="18" x14ac:dyDescent="0.25">
      <c r="A1" s="18" t="s">
        <v>425</v>
      </c>
    </row>
    <row r="2" spans="1:14" ht="13.5" thickBot="1" x14ac:dyDescent="0.25"/>
    <row r="3" spans="1:14" customFormat="1" ht="30.75" thickBot="1" x14ac:dyDescent="0.3">
      <c r="A3" s="27" t="s">
        <v>70</v>
      </c>
      <c r="B3" s="30" t="s">
        <v>13</v>
      </c>
      <c r="C3" s="30" t="s">
        <v>71</v>
      </c>
      <c r="D3" s="30" t="s">
        <v>72</v>
      </c>
      <c r="E3" s="29" t="s">
        <v>73</v>
      </c>
      <c r="F3" s="29" t="s">
        <v>74</v>
      </c>
      <c r="G3" s="29" t="s">
        <v>434</v>
      </c>
      <c r="H3" s="29" t="s">
        <v>15</v>
      </c>
      <c r="I3" s="23" t="s">
        <v>76</v>
      </c>
      <c r="J3" s="39" t="s">
        <v>284</v>
      </c>
      <c r="K3" s="39" t="s">
        <v>114</v>
      </c>
      <c r="L3" s="39" t="s">
        <v>79</v>
      </c>
    </row>
    <row r="4" spans="1:14" ht="224.1" customHeight="1" x14ac:dyDescent="0.2">
      <c r="A4" s="56" t="s">
        <v>64</v>
      </c>
      <c r="B4" s="93" t="s">
        <v>315</v>
      </c>
      <c r="C4" s="93" t="s">
        <v>316</v>
      </c>
      <c r="D4" s="93" t="s">
        <v>317</v>
      </c>
      <c r="E4" s="57" t="s">
        <v>318</v>
      </c>
      <c r="F4" s="57" t="s">
        <v>318</v>
      </c>
      <c r="G4" s="57" t="s">
        <v>319</v>
      </c>
      <c r="H4" s="12" t="s">
        <v>65</v>
      </c>
      <c r="I4" s="14" t="s">
        <v>320</v>
      </c>
      <c r="J4" s="118" t="s">
        <v>431</v>
      </c>
      <c r="K4" s="111"/>
      <c r="L4" s="51" t="s">
        <v>321</v>
      </c>
    </row>
    <row r="5" spans="1:14" customFormat="1" ht="15" x14ac:dyDescent="0.25">
      <c r="A5" s="193"/>
      <c r="B5" s="193"/>
      <c r="C5" s="193"/>
      <c r="D5" s="193"/>
      <c r="E5" s="193"/>
      <c r="F5" s="193"/>
      <c r="G5" s="193"/>
      <c r="H5" s="193"/>
      <c r="I5" s="193"/>
      <c r="J5" s="193"/>
      <c r="K5" s="193"/>
      <c r="L5" s="193"/>
    </row>
    <row r="6" spans="1:14" customFormat="1" ht="15" x14ac:dyDescent="0.25">
      <c r="A6" s="193"/>
      <c r="B6" s="193"/>
      <c r="C6" s="193"/>
      <c r="D6" s="193"/>
      <c r="E6" s="193"/>
      <c r="F6" s="193"/>
      <c r="G6" s="193"/>
      <c r="H6" s="193"/>
      <c r="I6" s="193"/>
      <c r="J6" s="193"/>
      <c r="K6" s="193"/>
      <c r="L6" s="193"/>
    </row>
    <row r="7" spans="1:14" ht="124.5" customHeight="1" x14ac:dyDescent="0.2">
      <c r="A7" s="63" t="s">
        <v>66</v>
      </c>
      <c r="B7" s="10" t="s">
        <v>322</v>
      </c>
      <c r="C7" s="10" t="s">
        <v>323</v>
      </c>
      <c r="D7" s="10" t="s">
        <v>324</v>
      </c>
      <c r="E7" s="52">
        <v>0.96</v>
      </c>
      <c r="F7" s="52">
        <v>0.95</v>
      </c>
      <c r="G7" s="52">
        <v>0.95</v>
      </c>
      <c r="H7" s="10" t="s">
        <v>65</v>
      </c>
      <c r="I7" s="51" t="s">
        <v>325</v>
      </c>
      <c r="J7" s="40" t="s">
        <v>472</v>
      </c>
      <c r="K7" s="128"/>
      <c r="L7" s="40" t="s">
        <v>326</v>
      </c>
      <c r="N7" s="48"/>
    </row>
    <row r="8" spans="1:14" customFormat="1" ht="15" x14ac:dyDescent="0.25">
      <c r="A8" s="193"/>
      <c r="B8" s="193"/>
      <c r="C8" s="193"/>
      <c r="D8" s="193"/>
      <c r="E8" s="193"/>
      <c r="F8" s="193"/>
      <c r="G8" s="193"/>
      <c r="H8" s="193"/>
      <c r="I8" s="193"/>
      <c r="J8" s="193"/>
      <c r="K8" s="193"/>
      <c r="L8" s="193"/>
    </row>
    <row r="9" spans="1:14" customFormat="1" ht="15" x14ac:dyDescent="0.25">
      <c r="A9" s="193"/>
      <c r="B9" s="193"/>
      <c r="C9" s="193"/>
      <c r="D9" s="193"/>
      <c r="E9" s="193"/>
      <c r="F9" s="193"/>
      <c r="G9" s="193"/>
      <c r="H9" s="193"/>
      <c r="I9" s="193"/>
      <c r="J9" s="193"/>
      <c r="K9" s="193"/>
      <c r="L9" s="193"/>
    </row>
    <row r="10" spans="1:14" ht="233.45" customHeight="1" x14ac:dyDescent="0.2">
      <c r="A10" s="63" t="s">
        <v>67</v>
      </c>
      <c r="B10" s="10" t="s">
        <v>327</v>
      </c>
      <c r="C10" s="10" t="s">
        <v>328</v>
      </c>
      <c r="D10" s="63" t="s">
        <v>329</v>
      </c>
      <c r="E10" s="63" t="s">
        <v>330</v>
      </c>
      <c r="F10" s="63" t="s">
        <v>331</v>
      </c>
      <c r="G10" s="63" t="s">
        <v>331</v>
      </c>
      <c r="H10" s="10" t="s">
        <v>65</v>
      </c>
      <c r="I10" s="40" t="s">
        <v>429</v>
      </c>
      <c r="J10" s="115" t="s">
        <v>433</v>
      </c>
      <c r="K10" s="100"/>
      <c r="L10" s="40" t="s">
        <v>332</v>
      </c>
    </row>
    <row r="11" spans="1:14" customFormat="1" ht="15" x14ac:dyDescent="0.25">
      <c r="A11" s="225"/>
      <c r="B11" s="193"/>
      <c r="C11" s="193"/>
      <c r="D11" s="193"/>
      <c r="E11" s="193"/>
      <c r="F11" s="193"/>
      <c r="G11" s="193"/>
      <c r="H11" s="193"/>
      <c r="I11" s="193"/>
      <c r="J11" s="193"/>
      <c r="K11" s="193"/>
      <c r="L11" s="193"/>
    </row>
    <row r="12" spans="1:14" customFormat="1" ht="15" x14ac:dyDescent="0.25">
      <c r="A12" s="193"/>
      <c r="B12" s="193"/>
      <c r="C12" s="193"/>
      <c r="D12" s="193"/>
      <c r="E12" s="193"/>
      <c r="F12" s="193"/>
      <c r="G12" s="193"/>
      <c r="H12" s="193"/>
      <c r="I12" s="193"/>
      <c r="J12" s="193"/>
      <c r="K12" s="193"/>
      <c r="L12" s="193"/>
    </row>
    <row r="13" spans="1:14" ht="182.45" customHeight="1" x14ac:dyDescent="0.2">
      <c r="A13" s="63" t="s">
        <v>68</v>
      </c>
      <c r="B13" s="10" t="s">
        <v>333</v>
      </c>
      <c r="C13" s="10" t="s">
        <v>334</v>
      </c>
      <c r="D13" s="63" t="s">
        <v>335</v>
      </c>
      <c r="E13" s="53">
        <v>0.47</v>
      </c>
      <c r="F13" s="53">
        <v>0.46500000000000002</v>
      </c>
      <c r="G13" s="53">
        <v>0.46</v>
      </c>
      <c r="H13" s="10" t="s">
        <v>387</v>
      </c>
      <c r="I13" s="40" t="s">
        <v>430</v>
      </c>
      <c r="J13" s="115" t="s">
        <v>432</v>
      </c>
      <c r="K13" s="100"/>
      <c r="L13" s="40" t="s">
        <v>321</v>
      </c>
    </row>
    <row r="14" spans="1:14" customFormat="1" ht="15" x14ac:dyDescent="0.25">
      <c r="A14" s="193"/>
      <c r="B14" s="193"/>
      <c r="C14" s="193"/>
      <c r="D14" s="193"/>
      <c r="E14" s="193"/>
      <c r="F14" s="193"/>
      <c r="G14" s="193"/>
      <c r="H14" s="193"/>
      <c r="I14" s="193"/>
      <c r="J14" s="193"/>
      <c r="K14" s="193"/>
      <c r="L14" s="193"/>
    </row>
    <row r="15" spans="1:14" ht="108" customHeight="1" x14ac:dyDescent="0.2">
      <c r="A15" s="63" t="s">
        <v>69</v>
      </c>
      <c r="B15" s="92" t="s">
        <v>336</v>
      </c>
      <c r="C15" s="92" t="s">
        <v>337</v>
      </c>
      <c r="D15" s="92" t="s">
        <v>338</v>
      </c>
      <c r="E15" s="92" t="s">
        <v>339</v>
      </c>
      <c r="F15" s="92" t="s">
        <v>340</v>
      </c>
      <c r="G15" s="92" t="s">
        <v>341</v>
      </c>
      <c r="H15" s="10" t="s">
        <v>65</v>
      </c>
      <c r="I15" s="15" t="s">
        <v>342</v>
      </c>
      <c r="J15" s="86" t="s">
        <v>343</v>
      </c>
      <c r="K15" s="100"/>
      <c r="L15" s="86" t="s">
        <v>344</v>
      </c>
    </row>
    <row r="16" spans="1:14" customFormat="1" ht="15" x14ac:dyDescent="0.25">
      <c r="A16" s="193"/>
      <c r="B16" s="193"/>
      <c r="C16" s="193"/>
      <c r="D16" s="193"/>
      <c r="E16" s="193"/>
      <c r="F16" s="193"/>
      <c r="G16" s="193"/>
      <c r="H16" s="193"/>
      <c r="I16" s="193"/>
      <c r="J16" s="193"/>
      <c r="K16" s="193"/>
      <c r="L16" s="193"/>
    </row>
    <row r="17" spans="1:12" customFormat="1" ht="15" x14ac:dyDescent="0.25">
      <c r="A17" s="193"/>
      <c r="B17" s="193"/>
      <c r="C17" s="193"/>
      <c r="D17" s="193"/>
      <c r="E17" s="193"/>
      <c r="F17" s="193"/>
      <c r="G17" s="193"/>
      <c r="H17" s="193"/>
      <c r="I17" s="193"/>
      <c r="J17" s="193"/>
      <c r="K17" s="193"/>
      <c r="L17" s="193"/>
    </row>
  </sheetData>
  <mergeCells count="5">
    <mergeCell ref="A5:L6"/>
    <mergeCell ref="A8:L9"/>
    <mergeCell ref="A11:L12"/>
    <mergeCell ref="A14:L14"/>
    <mergeCell ref="A16:L17"/>
  </mergeCells>
  <pageMargins left="0.23622047244094491" right="0.23622047244094491" top="0.74803149606299213" bottom="0.74803149606299213" header="0.31496062992125984" footer="0.31496062992125984"/>
  <pageSetup paperSize="8" fitToWidth="2" fitToHeight="2" pageOrder="overThenDown" orientation="landscape" r:id="rId1"/>
  <headerFooter alignWithMargins="0">
    <oddFooter>&amp;LDraft Document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D24C7EFA70D4468963C4319A0A368E" ma:contentTypeVersion="0" ma:contentTypeDescription="Create a new document." ma:contentTypeScope="" ma:versionID="e7877c7c80dbe8eda134a1a73c9d5e1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414C55-F824-42C9-A7C4-34AADEC65CAA}">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EC06A24C-D49F-4DD5-B410-11265E725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7C05AB6-57B0-49B2-B576-98AAB48749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Summary</vt:lpstr>
      <vt:lpstr>Overview of Executive owners</vt:lpstr>
      <vt:lpstr>Domain 1</vt:lpstr>
      <vt:lpstr>Domain 2</vt:lpstr>
      <vt:lpstr>Domain 3</vt:lpstr>
      <vt:lpstr>Domain 4</vt:lpstr>
      <vt:lpstr>Domain 5</vt:lpstr>
      <vt:lpstr>Domain 6</vt:lpstr>
      <vt:lpstr>Domain 7</vt:lpstr>
      <vt:lpstr>Glossary Definitions</vt:lpstr>
      <vt:lpstr>'Domain 1'!Print_Area</vt:lpstr>
      <vt:lpstr>'Domain 2'!Print_Area</vt:lpstr>
      <vt:lpstr>'Domain 4'!Print_Area</vt:lpstr>
      <vt:lpstr>'Glossary Definitions'!Print_Area</vt:lpstr>
      <vt:lpstr>'Overview of Executive owners'!Print_Area</vt:lpstr>
      <vt:lpstr>Summary!Print_Area</vt:lpstr>
      <vt:lpstr>'Domain 1'!Print_Titles</vt:lpstr>
      <vt:lpstr>'Domain 2'!Print_Titles</vt:lpstr>
      <vt:lpstr>'Domain 3'!Print_Titles</vt:lpstr>
      <vt:lpstr>'Domain 4'!Print_Titles</vt:lpstr>
      <vt:lpstr>'Domain 5'!Print_Titles</vt:lpstr>
      <vt:lpstr>'Domain 6'!Print_Titles</vt:lpstr>
      <vt:lpstr>'Domain 7'!Print_Titles</vt:lpstr>
      <vt:lpstr>'Glossary Definitions'!Print_Titles</vt:lpstr>
      <vt:lpstr>TextRefCopy1</vt:lpstr>
      <vt:lpstr>TextRefCopy2</vt:lpstr>
      <vt:lpstr>TextRefCopy3</vt:lpstr>
      <vt:lpstr>TextRefCopy4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Paddy Carroll (Open)</dc:creator>
  <cp:lastModifiedBy>Emer Musonda</cp:lastModifiedBy>
  <cp:lastPrinted>2015-06-24T09:05:36Z</cp:lastPrinted>
  <dcterms:created xsi:type="dcterms:W3CDTF">2014-10-24T09:01:03Z</dcterms:created>
  <dcterms:modified xsi:type="dcterms:W3CDTF">2015-06-24T09:08:46Z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0x0101009DD24C7EFA70D4468963C4319A0A368E</vt:lpwstr>
  </property>
</Properties>
</file>